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9878A2CC-D333-4B8A-9942-DD30ECCC98E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3" l="1"/>
  <c r="F32" i="3"/>
  <c r="E32" i="3"/>
  <c r="D32" i="3"/>
  <c r="C32" i="3"/>
  <c r="B32" i="3"/>
  <c r="D28" i="3"/>
  <c r="C28" i="3"/>
  <c r="B28" i="3"/>
</calcChain>
</file>

<file path=xl/sharedStrings.xml><?xml version="1.0" encoding="utf-8"?>
<sst xmlns="http://schemas.openxmlformats.org/spreadsheetml/2006/main" count="130" uniqueCount="82">
  <si>
    <t>Timer/minutter</t>
  </si>
  <si>
    <t>DR</t>
  </si>
  <si>
    <t>TV2</t>
  </si>
  <si>
    <t>1t 06</t>
  </si>
  <si>
    <t>1t 02</t>
  </si>
  <si>
    <t>1t 01</t>
  </si>
  <si>
    <t>1t 00</t>
  </si>
  <si>
    <t>DR/TV2 i alt</t>
  </si>
  <si>
    <t>1t 33</t>
  </si>
  <si>
    <t>1t 48</t>
  </si>
  <si>
    <t>1t 50</t>
  </si>
  <si>
    <t>1t 53</t>
  </si>
  <si>
    <t>1t 42</t>
  </si>
  <si>
    <t>1t 54</t>
  </si>
  <si>
    <t>1t 49</t>
  </si>
  <si>
    <t>TV3 og 3+</t>
  </si>
  <si>
    <t>...</t>
  </si>
  <si>
    <t>Andre kanaler</t>
  </si>
  <si>
    <t>1t 39</t>
  </si>
  <si>
    <t>2t 23</t>
  </si>
  <si>
    <t>2t 37</t>
  </si>
  <si>
    <t>2t 43</t>
  </si>
  <si>
    <t>2t 30</t>
  </si>
  <si>
    <t>Tekst-tv</t>
  </si>
  <si>
    <t>Video i øvrigt</t>
  </si>
  <si>
    <t>2t 57</t>
  </si>
  <si>
    <t>2t 41</t>
  </si>
  <si>
    <t>2t 49</t>
  </si>
  <si>
    <t>2t 44</t>
  </si>
  <si>
    <t>I alt</t>
  </si>
  <si>
    <t>1t 46</t>
  </si>
  <si>
    <t>2t 28</t>
  </si>
  <si>
    <t>Kl. 14-23</t>
  </si>
  <si>
    <t>Kl. 0-24</t>
  </si>
  <si>
    <t>TV Danmark (Kanal 4 og 5)</t>
  </si>
  <si>
    <t>1t 05</t>
  </si>
  <si>
    <t>1t 52</t>
  </si>
  <si>
    <t>2t 55</t>
  </si>
  <si>
    <t>2t 46</t>
  </si>
  <si>
    <t>Dagligt tv-forbrug</t>
  </si>
  <si>
    <t>$HF"Tv-forbrug i alt</t>
  </si>
  <si>
    <t>Video fra tv</t>
  </si>
  <si>
    <t>5-7</t>
  </si>
  <si>
    <t>1t 13</t>
  </si>
  <si>
    <t>2t 05</t>
  </si>
  <si>
    <t>3t 10</t>
  </si>
  <si>
    <t>3t 15</t>
  </si>
  <si>
    <t>1t 16</t>
  </si>
  <si>
    <r>
      <t xml:space="preserve"> </t>
    </r>
    <r>
      <rPr>
        <sz val="10"/>
        <color indexed="8"/>
        <rFont val="Arial"/>
        <family val="2"/>
      </rPr>
      <t>‐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</si>
  <si>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DRK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</si>
  <si>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DRHD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</si>
  <si>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DRRamasjang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</si>
  <si>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DRUpdate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</si>
  <si>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Seningpr.dag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</si>
  <si>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02:30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</si>
  <si>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02:28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</si>
  <si>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02:46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</si>
  <si>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03:10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</si>
  <si>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03:21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</si>
  <si>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2006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</si>
  <si>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2007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</si>
  <si>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2008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</si>
  <si>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2009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</si>
  <si>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2010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</si>
  <si>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>03:</t>
    </r>
    <r>
      <rPr>
        <sz val="10"/>
        <rFont val="Arial"/>
        <family val="2"/>
      </rPr>
      <t xml:space="preserve"> 18</t>
    </r>
  </si>
  <si>
    <t>1t 11</t>
  </si>
  <si>
    <t>2t 09</t>
  </si>
  <si>
    <t>1t 03</t>
  </si>
  <si>
    <t>TV3,3+, TV3 puls og TV3 sport</t>
  </si>
  <si>
    <t>TV Danmark (Kanal 4,5 og 6'eren m.m.)</t>
  </si>
  <si>
    <t>1t 57</t>
  </si>
  <si>
    <t>2t 01</t>
  </si>
  <si>
    <t>9-4</t>
  </si>
  <si>
    <t>2t 53</t>
  </si>
  <si>
    <t>2t 25</t>
  </si>
  <si>
    <t>2t 21</t>
  </si>
  <si>
    <t>2t 31</t>
  </si>
  <si>
    <t>2t 38</t>
  </si>
  <si>
    <t>Kilde: "TV Meter årsrapport 2015" Gallup 2016 og oplysninger fra Gallup.</t>
  </si>
  <si>
    <t>fra 2012 1200 husstande. Sammme år er tv forbrug på PC inkluderet og fra 2013 endvidere tablet og  mobil. Aldersgruppe 3 år og derover.</t>
  </si>
  <si>
    <t>TV-forbrug i alt</t>
  </si>
  <si>
    <t xml:space="preserve">TV-forbruget fra 1992 bygger på en elektronisk måling, "TV-meter", installeret hos 500 repræsentativt udvalgte familier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</si>
</sst>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16" fontId="4" fillId="0" borderId="0" xfId="0" quotePrefix="1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Protection="1">
      <protection locked="0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ill="1"/>
    <xf numFmtId="0" fontId="0" fillId="0" borderId="0" xfId="0" applyFont="1" applyFill="1"/>
    <xf numFmtId="0" fontId="4" fillId="0" borderId="0" xfId="0" applyFont="1" applyFill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125" workbookViewId="0">
      <selection activeCell="A21" sqref="A21"/>
    </sheetView>
  </sheetViews>
  <sheetFormatPr defaultColWidth="11" defaultRowHeight="12.75" x14ac:dyDescent="0.2"/>
  <cols>
    <col min="1" max="1" width="40.7109375" style="3" customWidth="1"/>
    <col min="2" max="6" width="11" style="3"/>
    <col min="7" max="7" width="12.28515625" style="3" customWidth="1"/>
    <col min="8" max="11" width="11" style="3"/>
    <col min="12" max="12" width="11" style="19"/>
    <col min="13" max="16384" width="11" style="3"/>
  </cols>
  <sheetData>
    <row r="1" spans="1:13" x14ac:dyDescent="0.2">
      <c r="A1" s="4" t="s">
        <v>72</v>
      </c>
    </row>
    <row r="2" spans="1:13" x14ac:dyDescent="0.2">
      <c r="A2" s="5" t="s">
        <v>39</v>
      </c>
    </row>
    <row r="4" spans="1:13" x14ac:dyDescent="0.2">
      <c r="B4" s="7"/>
    </row>
    <row r="5" spans="1:13" x14ac:dyDescent="0.2">
      <c r="A5" s="5" t="s">
        <v>0</v>
      </c>
      <c r="B5" s="8">
        <v>2000</v>
      </c>
      <c r="C5" s="8">
        <v>2003</v>
      </c>
      <c r="D5" s="8">
        <v>2006</v>
      </c>
      <c r="E5" s="8">
        <v>2009</v>
      </c>
      <c r="F5" s="8">
        <v>2012</v>
      </c>
      <c r="G5" s="8">
        <v>2015</v>
      </c>
      <c r="H5" s="8">
        <v>2016</v>
      </c>
      <c r="I5" s="8">
        <v>2017</v>
      </c>
      <c r="J5" s="8">
        <v>2018</v>
      </c>
    </row>
    <row r="6" spans="1:13" x14ac:dyDescent="0.2">
      <c r="A6" s="5" t="s">
        <v>1</v>
      </c>
      <c r="B6" s="8">
        <v>47.571428571428569</v>
      </c>
      <c r="C6" s="8">
        <v>52.857142857142854</v>
      </c>
      <c r="D6" s="8">
        <v>48.714285714285715</v>
      </c>
      <c r="E6" s="8">
        <v>52.142857142857146</v>
      </c>
      <c r="F6" s="8">
        <v>57.142857142857146</v>
      </c>
      <c r="G6" s="20">
        <v>58</v>
      </c>
      <c r="H6" s="20">
        <v>57.857142857142854</v>
      </c>
      <c r="I6" s="20">
        <v>52.285714285714285</v>
      </c>
      <c r="J6" s="20">
        <v>53.428571428571431</v>
      </c>
    </row>
    <row r="7" spans="1:13" x14ac:dyDescent="0.2">
      <c r="A7" s="5" t="s">
        <v>2</v>
      </c>
      <c r="B7" s="20">
        <v>54</v>
      </c>
      <c r="C7" s="20" t="s">
        <v>5</v>
      </c>
      <c r="D7" s="20" t="s">
        <v>6</v>
      </c>
      <c r="E7" s="20" t="s">
        <v>47</v>
      </c>
      <c r="F7" s="20" t="s">
        <v>65</v>
      </c>
      <c r="G7" s="20" t="s">
        <v>67</v>
      </c>
      <c r="H7" s="20">
        <v>59.428571428571431</v>
      </c>
      <c r="I7" s="20">
        <v>55.857142857142854</v>
      </c>
      <c r="J7" s="20">
        <v>55.285714285714285</v>
      </c>
    </row>
    <row r="8" spans="1:13" x14ac:dyDescent="0.2">
      <c r="A8" s="5" t="s">
        <v>7</v>
      </c>
      <c r="B8" s="20" t="s">
        <v>12</v>
      </c>
      <c r="C8" s="20" t="s">
        <v>13</v>
      </c>
      <c r="D8" s="20" t="s">
        <v>14</v>
      </c>
      <c r="E8" s="20" t="s">
        <v>44</v>
      </c>
      <c r="F8" s="20" t="s">
        <v>66</v>
      </c>
      <c r="G8" s="20" t="s">
        <v>71</v>
      </c>
      <c r="H8" s="20" t="s">
        <v>70</v>
      </c>
      <c r="I8" s="20" t="s">
        <v>9</v>
      </c>
      <c r="J8" s="20" t="s">
        <v>9</v>
      </c>
      <c r="L8" s="8"/>
    </row>
    <row r="9" spans="1:13" x14ac:dyDescent="0.2">
      <c r="A9" s="5" t="s">
        <v>68</v>
      </c>
      <c r="B9" s="8">
        <v>18.571428571428573</v>
      </c>
      <c r="C9" s="8">
        <v>16.571428571428573</v>
      </c>
      <c r="D9" s="8">
        <v>13.714285714285714</v>
      </c>
      <c r="E9" s="8">
        <v>15.714285714285714</v>
      </c>
      <c r="F9" s="8">
        <v>14.428571428571429</v>
      </c>
      <c r="G9" s="20">
        <v>18</v>
      </c>
      <c r="H9" s="20">
        <v>15.428571428571429</v>
      </c>
      <c r="I9" s="20">
        <v>14.857142857142858</v>
      </c>
      <c r="J9" s="20">
        <v>14.142857142857142</v>
      </c>
      <c r="L9" s="8"/>
    </row>
    <row r="10" spans="1:13" x14ac:dyDescent="0.2">
      <c r="A10" s="5" t="s">
        <v>69</v>
      </c>
      <c r="B10" s="8">
        <v>10.857142857142858</v>
      </c>
      <c r="C10" s="8">
        <v>10.714285714285714</v>
      </c>
      <c r="D10" s="8">
        <v>8.7142857142857135</v>
      </c>
      <c r="E10" s="8">
        <v>11.714285714285714</v>
      </c>
      <c r="F10" s="8">
        <v>16</v>
      </c>
      <c r="G10" s="20">
        <v>12</v>
      </c>
      <c r="H10" s="20">
        <v>9.8571428571428577</v>
      </c>
      <c r="I10" s="20">
        <v>9.8571428571428577</v>
      </c>
      <c r="J10" s="20">
        <v>7.1428571428571432</v>
      </c>
      <c r="L10" s="8"/>
      <c r="M10" s="20"/>
    </row>
    <row r="11" spans="1:13" x14ac:dyDescent="0.2">
      <c r="A11" s="5" t="s">
        <v>17</v>
      </c>
      <c r="B11" s="8">
        <v>18.857142857142858</v>
      </c>
      <c r="C11" s="8">
        <v>17</v>
      </c>
      <c r="D11" s="8">
        <v>18.714285714285722</v>
      </c>
      <c r="E11" s="8">
        <v>34.571428571428555</v>
      </c>
      <c r="F11" s="8">
        <v>35.857142857142847</v>
      </c>
      <c r="G11" s="20">
        <v>22</v>
      </c>
      <c r="H11" s="20">
        <v>14.428571428571434</v>
      </c>
      <c r="I11" s="20">
        <v>12</v>
      </c>
      <c r="J11" s="20">
        <v>12</v>
      </c>
      <c r="M11" s="20"/>
    </row>
    <row r="12" spans="1:13" s="2" customFormat="1" x14ac:dyDescent="0.2">
      <c r="A12" s="12" t="s">
        <v>80</v>
      </c>
      <c r="B12" s="21" t="s">
        <v>76</v>
      </c>
      <c r="C12" s="21" t="s">
        <v>77</v>
      </c>
      <c r="D12" s="21" t="s">
        <v>22</v>
      </c>
      <c r="E12" s="21" t="s">
        <v>45</v>
      </c>
      <c r="F12" s="21" t="s">
        <v>46</v>
      </c>
      <c r="G12" s="21" t="s">
        <v>73</v>
      </c>
      <c r="H12" s="21" t="s">
        <v>20</v>
      </c>
      <c r="I12" s="21" t="s">
        <v>74</v>
      </c>
      <c r="J12" s="21" t="s">
        <v>75</v>
      </c>
      <c r="L12" s="18"/>
      <c r="M12" s="21"/>
    </row>
    <row r="13" spans="1:13" x14ac:dyDescent="0.2">
      <c r="A13" s="5" t="s">
        <v>81</v>
      </c>
      <c r="M13" s="20"/>
    </row>
    <row r="14" spans="1:13" x14ac:dyDescent="0.2">
      <c r="A14" s="5" t="s">
        <v>79</v>
      </c>
    </row>
    <row r="15" spans="1:13" x14ac:dyDescent="0.2">
      <c r="A15" s="5" t="s">
        <v>78</v>
      </c>
    </row>
    <row r="17" spans="7:8" x14ac:dyDescent="0.2">
      <c r="G17" s="17"/>
      <c r="H17" s="17"/>
    </row>
    <row r="18" spans="7:8" x14ac:dyDescent="0.2">
      <c r="G18" s="17"/>
      <c r="H18" s="17"/>
    </row>
    <row r="19" spans="7:8" x14ac:dyDescent="0.2">
      <c r="G19" s="17"/>
      <c r="H19" s="17"/>
    </row>
    <row r="20" spans="7:8" x14ac:dyDescent="0.2">
      <c r="G20" s="17"/>
      <c r="H20" s="17"/>
    </row>
    <row r="21" spans="7:8" x14ac:dyDescent="0.2">
      <c r="G21" s="17"/>
      <c r="H21" s="17"/>
    </row>
    <row r="22" spans="7:8" x14ac:dyDescent="0.2">
      <c r="G22" s="17"/>
    </row>
    <row r="23" spans="7:8" x14ac:dyDescent="0.2">
      <c r="G23" s="17"/>
    </row>
  </sheetData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76" workbookViewId="0">
      <selection activeCell="A76" sqref="A76"/>
    </sheetView>
  </sheetViews>
  <sheetFormatPr defaultColWidth="9.140625" defaultRowHeight="12.75" x14ac:dyDescent="0.2"/>
  <cols>
    <col min="1" max="1" width="35.7109375" style="3" customWidth="1"/>
    <col min="2" max="11" width="9.7109375" style="3" customWidth="1"/>
    <col min="12" max="16384" width="9.140625" style="3"/>
  </cols>
  <sheetData>
    <row r="1" spans="1:11" x14ac:dyDescent="0.2">
      <c r="A1" s="4" t="s">
        <v>42</v>
      </c>
      <c r="B1" s="4"/>
    </row>
    <row r="2" spans="1:11" x14ac:dyDescent="0.2">
      <c r="A2" s="5" t="s">
        <v>39</v>
      </c>
      <c r="B2" s="5"/>
    </row>
    <row r="4" spans="1:11" x14ac:dyDescent="0.2">
      <c r="B4" s="6" t="s">
        <v>32</v>
      </c>
      <c r="C4" s="6" t="s">
        <v>33</v>
      </c>
      <c r="F4" s="7"/>
    </row>
    <row r="5" spans="1:11" x14ac:dyDescent="0.2">
      <c r="A5" s="5" t="s">
        <v>0</v>
      </c>
      <c r="B5" s="7">
        <v>1990</v>
      </c>
      <c r="C5" s="8">
        <v>1992</v>
      </c>
      <c r="D5" s="8">
        <v>1995</v>
      </c>
      <c r="E5" s="8">
        <v>1998</v>
      </c>
      <c r="F5" s="8">
        <v>2000</v>
      </c>
      <c r="G5" s="8">
        <v>2003</v>
      </c>
      <c r="H5" s="8">
        <v>2006</v>
      </c>
      <c r="I5" s="8">
        <v>2007</v>
      </c>
      <c r="J5" s="8">
        <v>2008</v>
      </c>
      <c r="K5" s="8">
        <v>2009</v>
      </c>
    </row>
    <row r="6" spans="1:11" x14ac:dyDescent="0.2">
      <c r="A6" s="5" t="s">
        <v>1</v>
      </c>
      <c r="B6" s="9">
        <v>47</v>
      </c>
      <c r="C6" s="10">
        <v>50.428571428600002</v>
      </c>
      <c r="D6" s="10">
        <v>43.571428571428569</v>
      </c>
      <c r="E6" s="10">
        <v>50.714285714285715</v>
      </c>
      <c r="F6" s="10">
        <v>47.571428571428569</v>
      </c>
      <c r="G6" s="10">
        <v>52.857142857142854</v>
      </c>
      <c r="H6" s="10">
        <v>48.714285714285715</v>
      </c>
      <c r="I6" s="10">
        <v>45.857142857142854</v>
      </c>
      <c r="J6" s="10">
        <v>47.714285714285715</v>
      </c>
      <c r="K6" s="10">
        <v>52.142857142857146</v>
      </c>
    </row>
    <row r="7" spans="1:11" x14ac:dyDescent="0.2">
      <c r="A7" s="5" t="s">
        <v>2</v>
      </c>
      <c r="B7" s="9">
        <v>46</v>
      </c>
      <c r="C7" s="10">
        <v>57.714285714299997</v>
      </c>
      <c r="D7" s="9" t="s">
        <v>3</v>
      </c>
      <c r="E7" s="9" t="s">
        <v>4</v>
      </c>
      <c r="F7" s="9">
        <v>54</v>
      </c>
      <c r="G7" s="9" t="s">
        <v>5</v>
      </c>
      <c r="H7" s="9" t="s">
        <v>6</v>
      </c>
      <c r="I7" s="9" t="s">
        <v>6</v>
      </c>
      <c r="J7" s="9" t="s">
        <v>35</v>
      </c>
      <c r="K7" s="9" t="s">
        <v>43</v>
      </c>
    </row>
    <row r="8" spans="1:11" x14ac:dyDescent="0.2">
      <c r="A8" s="5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30</v>
      </c>
      <c r="J8" s="9" t="s">
        <v>36</v>
      </c>
      <c r="K8" s="9" t="s">
        <v>44</v>
      </c>
    </row>
    <row r="9" spans="1:11" x14ac:dyDescent="0.2">
      <c r="A9" s="5" t="s">
        <v>15</v>
      </c>
      <c r="B9" s="11" t="s">
        <v>16</v>
      </c>
      <c r="C9" s="10">
        <v>9.7142857142899999</v>
      </c>
      <c r="D9" s="10">
        <v>16.857142857142858</v>
      </c>
      <c r="E9" s="10">
        <v>20</v>
      </c>
      <c r="F9" s="10">
        <v>18.571428571428573</v>
      </c>
      <c r="G9" s="10">
        <v>16.571428571428573</v>
      </c>
      <c r="H9" s="10">
        <v>13.714285714285714</v>
      </c>
      <c r="I9" s="10">
        <v>13.428571428571429</v>
      </c>
      <c r="J9" s="10">
        <v>14</v>
      </c>
      <c r="K9" s="10">
        <v>15.714285714285714</v>
      </c>
    </row>
    <row r="10" spans="1:11" x14ac:dyDescent="0.2">
      <c r="A10" s="5" t="s">
        <v>34</v>
      </c>
      <c r="B10" s="11" t="s">
        <v>16</v>
      </c>
      <c r="C10" s="10">
        <v>7</v>
      </c>
      <c r="D10" s="10">
        <v>9</v>
      </c>
      <c r="E10" s="10">
        <v>13</v>
      </c>
      <c r="F10" s="10">
        <v>10.857142857142858</v>
      </c>
      <c r="G10" s="10">
        <v>10.714285714285714</v>
      </c>
      <c r="H10" s="10">
        <v>8.7142857142857135</v>
      </c>
      <c r="I10" s="10">
        <v>5.5714285714285712</v>
      </c>
      <c r="J10" s="10">
        <v>5.5714285714285712</v>
      </c>
      <c r="K10" s="10">
        <v>5.5714285714285712</v>
      </c>
    </row>
    <row r="11" spans="1:11" x14ac:dyDescent="0.2">
      <c r="A11" s="5" t="s">
        <v>17</v>
      </c>
      <c r="B11" s="11" t="s">
        <v>16</v>
      </c>
      <c r="C11" s="10">
        <v>20.428571428571427</v>
      </c>
      <c r="D11" s="10">
        <v>21.428571428571427</v>
      </c>
      <c r="E11" s="10">
        <v>17</v>
      </c>
      <c r="F11" s="10">
        <v>18.857142857142858</v>
      </c>
      <c r="G11" s="10">
        <v>18.714285714285694</v>
      </c>
      <c r="H11" s="10">
        <v>18.714285714285722</v>
      </c>
      <c r="I11" s="10">
        <v>23.285714285714278</v>
      </c>
      <c r="J11" s="10">
        <v>34.428571428571416</v>
      </c>
      <c r="K11" s="10">
        <v>43.285714285714278</v>
      </c>
    </row>
    <row r="12" spans="1:11" x14ac:dyDescent="0.2">
      <c r="A12" s="5" t="s">
        <v>40</v>
      </c>
      <c r="B12" s="9" t="s">
        <v>18</v>
      </c>
      <c r="C12" s="9" t="s">
        <v>19</v>
      </c>
      <c r="D12" s="9" t="s">
        <v>20</v>
      </c>
      <c r="E12" s="9" t="s">
        <v>21</v>
      </c>
      <c r="F12" s="9" t="s">
        <v>22</v>
      </c>
      <c r="G12" s="9" t="s">
        <v>20</v>
      </c>
      <c r="H12" s="9" t="s">
        <v>22</v>
      </c>
      <c r="I12" s="9" t="s">
        <v>31</v>
      </c>
      <c r="J12" s="9" t="s">
        <v>38</v>
      </c>
      <c r="K12" s="9" t="s">
        <v>45</v>
      </c>
    </row>
    <row r="13" spans="1:11" x14ac:dyDescent="0.2">
      <c r="A13" s="5" t="s">
        <v>23</v>
      </c>
      <c r="B13" s="11" t="s">
        <v>16</v>
      </c>
      <c r="C13" s="11" t="s">
        <v>16</v>
      </c>
      <c r="D13" s="11" t="s">
        <v>16</v>
      </c>
      <c r="E13" s="9">
        <v>1.5714285714285714</v>
      </c>
      <c r="F13" s="10">
        <v>1.4285714285714286</v>
      </c>
      <c r="G13" s="10">
        <v>1.4285714285714286</v>
      </c>
      <c r="H13" s="10">
        <v>1.4285714285714286</v>
      </c>
      <c r="I13" s="10">
        <v>1.4285714285714286</v>
      </c>
      <c r="J13" s="10">
        <v>1.1428571428571428</v>
      </c>
      <c r="K13" s="10">
        <v>1.2857142857142858</v>
      </c>
    </row>
    <row r="14" spans="1:11" x14ac:dyDescent="0.2">
      <c r="A14" s="5" t="s">
        <v>41</v>
      </c>
      <c r="B14" s="11" t="s">
        <v>16</v>
      </c>
      <c r="C14" s="11" t="s">
        <v>16</v>
      </c>
      <c r="D14" s="11" t="s">
        <v>16</v>
      </c>
      <c r="E14" s="9">
        <v>3.1428571428571428</v>
      </c>
      <c r="F14" s="10">
        <v>0</v>
      </c>
      <c r="G14" s="10">
        <v>2</v>
      </c>
      <c r="H14" s="10">
        <v>1</v>
      </c>
      <c r="I14" s="10">
        <v>0.5714285714285714</v>
      </c>
      <c r="J14" s="10">
        <v>0.8571428571428571</v>
      </c>
      <c r="K14" s="10">
        <v>1.1428571428571428</v>
      </c>
    </row>
    <row r="15" spans="1:11" x14ac:dyDescent="0.2">
      <c r="A15" s="5" t="s">
        <v>24</v>
      </c>
      <c r="B15" s="11" t="s">
        <v>16</v>
      </c>
      <c r="C15" s="11" t="s">
        <v>16</v>
      </c>
      <c r="D15" s="11" t="s">
        <v>16</v>
      </c>
      <c r="E15" s="9">
        <v>8.8571428571428577</v>
      </c>
      <c r="F15" s="10">
        <v>9.4285714285714288</v>
      </c>
      <c r="G15" s="10">
        <v>8</v>
      </c>
      <c r="H15" s="10">
        <v>10.857142857142858</v>
      </c>
      <c r="I15" s="10">
        <v>11.142857142857142</v>
      </c>
      <c r="J15" s="10">
        <v>6.8571428571428568</v>
      </c>
      <c r="K15" s="10">
        <v>2.1428571428571428</v>
      </c>
    </row>
    <row r="16" spans="1:11" s="2" customFormat="1" x14ac:dyDescent="0.2">
      <c r="A16" s="12" t="s">
        <v>29</v>
      </c>
      <c r="B16" s="13" t="s">
        <v>16</v>
      </c>
      <c r="C16" s="13" t="s">
        <v>16</v>
      </c>
      <c r="D16" s="13" t="s">
        <v>16</v>
      </c>
      <c r="E16" s="14" t="s">
        <v>25</v>
      </c>
      <c r="F16" s="14" t="s">
        <v>26</v>
      </c>
      <c r="G16" s="14" t="s">
        <v>27</v>
      </c>
      <c r="H16" s="14" t="s">
        <v>28</v>
      </c>
      <c r="I16" s="14" t="s">
        <v>26</v>
      </c>
      <c r="J16" s="14" t="s">
        <v>37</v>
      </c>
      <c r="K16" s="14" t="s">
        <v>46</v>
      </c>
    </row>
    <row r="23" spans="1:13" x14ac:dyDescent="0.2">
      <c r="B23" s="3">
        <v>2009</v>
      </c>
      <c r="C23" s="3">
        <v>2010</v>
      </c>
      <c r="D23" s="3">
        <v>2011</v>
      </c>
    </row>
    <row r="24" spans="1:13" x14ac:dyDescent="0.2">
      <c r="A24" s="1" t="s">
        <v>49</v>
      </c>
      <c r="B24" s="1">
        <v>2</v>
      </c>
      <c r="C24" s="1">
        <v>13</v>
      </c>
      <c r="D24" s="1">
        <v>15</v>
      </c>
      <c r="E24" s="1"/>
      <c r="F24" s="1"/>
      <c r="G24" s="1"/>
      <c r="H24" s="1" t="s">
        <v>48</v>
      </c>
      <c r="I24" s="1" t="s">
        <v>48</v>
      </c>
      <c r="J24" s="1" t="s">
        <v>48</v>
      </c>
      <c r="K24" s="15"/>
      <c r="L24" s="15"/>
      <c r="M24" s="15"/>
    </row>
    <row r="25" spans="1:13" x14ac:dyDescent="0.2">
      <c r="A25" s="1" t="s">
        <v>50</v>
      </c>
      <c r="B25" s="1">
        <v>2</v>
      </c>
      <c r="C25" s="1">
        <v>15</v>
      </c>
      <c r="D25" s="1">
        <v>20</v>
      </c>
      <c r="E25" s="1"/>
      <c r="F25" s="1"/>
      <c r="G25" s="1"/>
      <c r="H25" s="1" t="s">
        <v>48</v>
      </c>
      <c r="I25" s="1" t="s">
        <v>48</v>
      </c>
      <c r="J25" s="1" t="s">
        <v>48</v>
      </c>
      <c r="K25" s="15"/>
      <c r="L25" s="15"/>
      <c r="M25" s="15"/>
    </row>
    <row r="26" spans="1:13" x14ac:dyDescent="0.2">
      <c r="A26" s="1" t="s">
        <v>51</v>
      </c>
      <c r="B26" s="1">
        <v>5</v>
      </c>
      <c r="C26" s="1">
        <v>24</v>
      </c>
      <c r="D26" s="1">
        <v>29</v>
      </c>
      <c r="E26" s="1"/>
      <c r="F26" s="1"/>
      <c r="G26" s="1"/>
      <c r="H26" s="1" t="s">
        <v>48</v>
      </c>
      <c r="I26" s="1" t="s">
        <v>48</v>
      </c>
      <c r="J26" s="1" t="s">
        <v>48</v>
      </c>
      <c r="K26" s="15"/>
      <c r="L26" s="15"/>
      <c r="M26" s="15"/>
    </row>
    <row r="27" spans="1:13" x14ac:dyDescent="0.2">
      <c r="A27" s="1" t="s">
        <v>52</v>
      </c>
      <c r="B27" s="1">
        <v>4</v>
      </c>
      <c r="C27" s="1">
        <v>7</v>
      </c>
      <c r="D27" s="1">
        <v>9</v>
      </c>
      <c r="E27" s="1"/>
      <c r="F27" s="1"/>
      <c r="G27" s="1"/>
      <c r="H27" s="1" t="s">
        <v>48</v>
      </c>
      <c r="I27" s="1" t="s">
        <v>48</v>
      </c>
      <c r="J27" s="1" t="s">
        <v>48</v>
      </c>
      <c r="K27" s="15"/>
      <c r="L27" s="15"/>
      <c r="M27" s="15"/>
    </row>
    <row r="28" spans="1:13" x14ac:dyDescent="0.2">
      <c r="A28" s="16" t="s">
        <v>29</v>
      </c>
      <c r="B28" s="3">
        <f>SUM(B24:B27)</f>
        <v>13</v>
      </c>
      <c r="C28" s="3">
        <f>SUM(C24:C27)</f>
        <v>59</v>
      </c>
      <c r="D28" s="3">
        <f>SUM(D24:D27)</f>
        <v>73</v>
      </c>
    </row>
    <row r="30" spans="1:13" x14ac:dyDescent="0.2">
      <c r="B30" s="1" t="s">
        <v>59</v>
      </c>
      <c r="C30" s="1" t="s">
        <v>60</v>
      </c>
      <c r="D30" s="1" t="s">
        <v>61</v>
      </c>
      <c r="E30" s="1" t="s">
        <v>62</v>
      </c>
      <c r="F30" s="1" t="s">
        <v>63</v>
      </c>
      <c r="G30" s="1">
        <v>2011</v>
      </c>
    </row>
    <row r="31" spans="1:13" x14ac:dyDescent="0.2">
      <c r="A31" s="1" t="s">
        <v>53</v>
      </c>
      <c r="B31" s="1" t="s">
        <v>54</v>
      </c>
      <c r="C31" s="1" t="s">
        <v>55</v>
      </c>
      <c r="D31" s="1" t="s">
        <v>56</v>
      </c>
      <c r="E31" s="1" t="s">
        <v>57</v>
      </c>
      <c r="F31" s="1" t="s">
        <v>58</v>
      </c>
      <c r="G31" s="17" t="s">
        <v>64</v>
      </c>
    </row>
    <row r="32" spans="1:13" x14ac:dyDescent="0.2">
      <c r="B32" s="3">
        <f>2*60+30</f>
        <v>150</v>
      </c>
      <c r="C32" s="3">
        <f>2*60+28</f>
        <v>148</v>
      </c>
      <c r="D32" s="3">
        <f>2*60+46</f>
        <v>166</v>
      </c>
      <c r="E32" s="3">
        <f>3*60+10</f>
        <v>190</v>
      </c>
      <c r="F32" s="3">
        <f>3*60+21</f>
        <v>201</v>
      </c>
      <c r="G32" s="3">
        <f>3*60+18</f>
        <v>198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</vt:lpstr>
      <vt:lpstr>Ark3</vt:lpstr>
    </vt:vector>
  </TitlesOfParts>
  <Company>Espergærde Gymnasium og 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2012-08-01T16:13:33Z</cp:lastPrinted>
  <dcterms:created xsi:type="dcterms:W3CDTF">2008-07-06T08:35:48Z</dcterms:created>
  <dcterms:modified xsi:type="dcterms:W3CDTF">2019-08-23T13:20:23Z</dcterms:modified>
</cp:coreProperties>
</file>