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enrik\Documents\stat 2019\Filer til Digital håndbog 9-12\"/>
    </mc:Choice>
  </mc:AlternateContent>
  <xr:revisionPtr revIDLastSave="0" documentId="8_{9D7B7DEB-CBD8-4E72-A684-A6807D99C459}" xr6:coauthVersionLast="43" xr6:coauthVersionMax="43" xr10:uidLastSave="{00000000-0000-0000-0000-000000000000}"/>
  <bookViews>
    <workbookView xWindow="-120" yWindow="-120" windowWidth="25440" windowHeight="15390" xr2:uid="{00000000-000D-0000-FFFF-FFFF00000000}"/>
  </bookViews>
  <sheets>
    <sheet name="Tabel" sheetId="1" r:id="rId1"/>
    <sheet name="Flere tal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9" i="1" l="1"/>
  <c r="E29" i="1"/>
  <c r="D29" i="1"/>
  <c r="C29" i="1"/>
  <c r="B29" i="1"/>
  <c r="N20" i="1"/>
  <c r="M20" i="1"/>
  <c r="L20" i="1"/>
  <c r="K20" i="1"/>
  <c r="J20" i="1"/>
  <c r="I20" i="1"/>
  <c r="G20" i="1"/>
  <c r="G29" i="1" s="1"/>
  <c r="F20" i="1"/>
  <c r="F29" i="1" s="1"/>
  <c r="N13" i="1"/>
  <c r="M13" i="1"/>
  <c r="M29" i="1" s="1"/>
  <c r="L13" i="1"/>
  <c r="K13" i="1"/>
  <c r="J13" i="1"/>
  <c r="I13" i="1"/>
  <c r="N6" i="1"/>
  <c r="L6" i="1"/>
  <c r="K6" i="1"/>
  <c r="J6" i="1"/>
  <c r="I6" i="1"/>
  <c r="I29" i="1" s="1"/>
  <c r="L29" i="1" l="1"/>
  <c r="K29" i="1"/>
  <c r="N29" i="1"/>
  <c r="J29" i="1"/>
  <c r="Q21" i="2"/>
  <c r="Q31" i="2" s="1"/>
  <c r="B21" i="2"/>
  <c r="R31" i="2"/>
  <c r="O31" i="2"/>
  <c r="N31" i="2"/>
  <c r="M31" i="2"/>
  <c r="L31" i="2"/>
  <c r="K31" i="2"/>
  <c r="J31" i="2"/>
  <c r="I31" i="2"/>
  <c r="H31" i="2"/>
  <c r="G31" i="2"/>
  <c r="X21" i="2"/>
  <c r="P21" i="2"/>
  <c r="P31" i="2" s="1"/>
  <c r="W21" i="2"/>
  <c r="V21" i="2"/>
  <c r="U21" i="2"/>
  <c r="V14" i="2"/>
  <c r="U14" i="2"/>
  <c r="X14" i="2"/>
  <c r="X7" i="2"/>
  <c r="W14" i="2"/>
  <c r="W31" i="2" l="1"/>
  <c r="X31" i="2"/>
  <c r="T21" i="2"/>
  <c r="S21" i="2"/>
  <c r="F21" i="2"/>
  <c r="E21" i="2"/>
  <c r="D21" i="2"/>
  <c r="C21" i="2"/>
  <c r="T14" i="2"/>
  <c r="S14" i="2"/>
  <c r="F14" i="2"/>
  <c r="E14" i="2"/>
  <c r="D14" i="2"/>
  <c r="C14" i="2"/>
  <c r="B14" i="2"/>
  <c r="V7" i="2"/>
  <c r="V31" i="2" s="1"/>
  <c r="U7" i="2"/>
  <c r="U31" i="2" s="1"/>
  <c r="T7" i="2"/>
  <c r="T31" i="2" s="1"/>
  <c r="S7" i="2"/>
  <c r="F7" i="2"/>
  <c r="F31" i="2" s="1"/>
  <c r="E7" i="2"/>
  <c r="D7" i="2"/>
  <c r="D31" i="2" s="1"/>
  <c r="C7" i="2"/>
  <c r="B7" i="2"/>
  <c r="B31" i="2" s="1"/>
  <c r="E31" i="2" l="1"/>
  <c r="C31" i="2"/>
  <c r="S31" i="2"/>
</calcChain>
</file>

<file path=xl/sharedStrings.xml><?xml version="1.0" encoding="utf-8"?>
<sst xmlns="http://schemas.openxmlformats.org/spreadsheetml/2006/main" count="366" uniqueCount="59">
  <si>
    <t>.</t>
  </si>
  <si>
    <t>10-7</t>
  </si>
  <si>
    <t>I alt</t>
  </si>
  <si>
    <t>Fordeling af mandater ved folketingsvalg 1953-2015</t>
  </si>
  <si>
    <t>11-2</t>
  </si>
  <si>
    <t>Uden for partierne$OP;2"</t>
  </si>
  <si>
    <t>Kilde: Statistiske Efterretninger: "Befolkning og valg", diverse årgange, samt Indenrigsministeriet og Folketinget.@</t>
  </si>
  <si>
    <t>Slesvigsk Parti</t>
  </si>
  <si>
    <t>$HF"'Venstrefløj</t>
  </si>
  <si>
    <t>$HF"'Socialdemokraterne</t>
  </si>
  <si>
    <t>$HF"'Midterpartier</t>
  </si>
  <si>
    <t>$HF'Højrefløj</t>
  </si>
  <si>
    <t>&gt;Kommunisterne</t>
  </si>
  <si>
    <t>&gt;Fælles Kurs</t>
  </si>
  <si>
    <t>&gt;Venstresocialisterne</t>
  </si>
  <si>
    <t>&gt;Enhedslisten</t>
  </si>
  <si>
    <t>&gt;Socialistisk Folkeparti</t>
  </si>
  <si>
    <t>&gt;Centrum-Demokraterne</t>
  </si>
  <si>
    <t>&gt;Alternativet</t>
  </si>
  <si>
    <t>&gt;Radikale Venstre</t>
  </si>
  <si>
    <t>&gt;Retsforbundet</t>
  </si>
  <si>
    <t>&gt;Liberalt Centrum</t>
  </si>
  <si>
    <t>&gt;Kristendemokraterne</t>
  </si>
  <si>
    <t>&gt;Nye Borgerlige</t>
  </si>
  <si>
    <t>&gt;Liberal Alliance$OP;1"</t>
  </si>
  <si>
    <t>&gt;Konservative Folkeparti</t>
  </si>
  <si>
    <t>&gt;Venstre</t>
  </si>
  <si>
    <t>&gt;Dansk Folkeparti</t>
  </si>
  <si>
    <t>&gt;Fremskridtspartiet</t>
  </si>
  <si>
    <t>&gt;De Uafhængige</t>
  </si>
  <si>
    <t>$B"1: 2007 valgt som Ny Alliance et midterparti, 2008 skiftede partiet navn og politik, og blev til Liberal Alliance.@</t>
  </si>
  <si>
    <t>2. Jacob Haugaard valgt som løsganger i Århus Amt 1994, med et løfte om medvind på cykelstierne.@</t>
  </si>
  <si>
    <t>$1/13/2.4/7"</t>
  </si>
  <si>
    <t>Fordeling af mandater ved folketingsvalg 1981 - 2019</t>
  </si>
  <si>
    <t xml:space="preserve"> Kommunisterne</t>
  </si>
  <si>
    <t xml:space="preserve"> Fælles Kurs</t>
  </si>
  <si>
    <t xml:space="preserve"> Venstresocialisterne</t>
  </si>
  <si>
    <t xml:space="preserve"> Enhedslisten</t>
  </si>
  <si>
    <t xml:space="preserve"> Socialistisk Folkeparti</t>
  </si>
  <si>
    <t xml:space="preserve"> Centrum-Demokraterne</t>
  </si>
  <si>
    <t xml:space="preserve"> Alternativet</t>
  </si>
  <si>
    <t xml:space="preserve"> Radikale Venstre</t>
  </si>
  <si>
    <t xml:space="preserve"> Retsforbundet</t>
  </si>
  <si>
    <t xml:space="preserve"> Liberalt Centrum</t>
  </si>
  <si>
    <t xml:space="preserve"> Kristendemokraterne</t>
  </si>
  <si>
    <t xml:space="preserve"> Nye Borgerlige</t>
  </si>
  <si>
    <t xml:space="preserve"> Konservative Folkeparti</t>
  </si>
  <si>
    <t xml:space="preserve"> Venstre</t>
  </si>
  <si>
    <t xml:space="preserve"> Dansk Folkeparti</t>
  </si>
  <si>
    <t xml:space="preserve"> Fremskridtspartiet</t>
  </si>
  <si>
    <t xml:space="preserve"> De Uafhængige</t>
  </si>
  <si>
    <t>2. Jacob Haugaard valgt som løsganger i Århus Amt 1994, med et løfte om medvind på cykelstierne.</t>
  </si>
  <si>
    <t>Kilde: Statistiske Efterretninger: "Befolkning og valg", diverse årgange, samt Indenrigsministeriet og Folketinget.</t>
  </si>
  <si>
    <t>1: 2007 valgt som Ny Alliance et midterparti, 2008 skiftede partiet navn og politik, og blev til Liberal Alliance.</t>
  </si>
  <si>
    <t>'Venstrefløj</t>
  </si>
  <si>
    <t>'Socialdemokraterne</t>
  </si>
  <si>
    <t>'Midterpartier</t>
  </si>
  <si>
    <t xml:space="preserve"> Liberal Alliance1</t>
  </si>
  <si>
    <t>Uden for partierne2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</si>
</sst>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sz val="10"/>
      <name val="Courier"/>
      <family val="3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quotePrefix="1" applyFont="1" applyAlignment="1" applyProtection="1">
      <alignment horizontal="left"/>
      <protection locked="0"/>
    </xf>
    <xf numFmtId="0" fontId="2" fillId="0" borderId="0" xfId="0" quotePrefix="1" applyFont="1" applyAlignment="1" applyProtection="1">
      <alignment horizontal="left"/>
      <protection locked="0"/>
    </xf>
    <xf numFmtId="0" fontId="2" fillId="0" borderId="0" xfId="0" applyFont="1"/>
    <xf numFmtId="0" fontId="3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0" fontId="4" fillId="0" borderId="0" xfId="0" applyFont="1"/>
    <xf numFmtId="0" fontId="4" fillId="0" borderId="0" xfId="0" applyFont="1" applyProtection="1">
      <protection locked="0"/>
    </xf>
    <xf numFmtId="0" fontId="4" fillId="0" borderId="0" xfId="0" quotePrefix="1" applyFont="1" applyAlignment="1" applyProtection="1">
      <alignment horizontal="left"/>
      <protection locked="0"/>
    </xf>
    <xf numFmtId="1" fontId="4" fillId="0" borderId="0" xfId="0" applyNumberFormat="1" applyFont="1"/>
    <xf numFmtId="1" fontId="4" fillId="0" borderId="0" xfId="0" applyNumberFormat="1" applyFont="1" applyAlignment="1" applyProtection="1">
      <alignment horizontal="right"/>
      <protection locked="0"/>
    </xf>
    <xf numFmtId="1" fontId="4" fillId="0" borderId="0" xfId="0" applyNumberFormat="1" applyFont="1" applyAlignment="1">
      <alignment horizontal="right"/>
    </xf>
    <xf numFmtId="1" fontId="2" fillId="0" borderId="0" xfId="0" applyNumberFormat="1" applyFont="1" applyAlignment="1" applyProtection="1">
      <alignment horizontal="right"/>
      <protection locked="0"/>
    </xf>
    <xf numFmtId="1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 applyProtection="1">
      <alignment horizontal="right"/>
      <protection locked="0"/>
    </xf>
    <xf numFmtId="0" fontId="5" fillId="0" borderId="0" xfId="0" applyFont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53"/>
  <sheetViews>
    <sheetView tabSelected="1" workbookViewId="0">
      <selection activeCell="A39" sqref="A39"/>
    </sheetView>
  </sheetViews>
  <sheetFormatPr defaultColWidth="11" defaultRowHeight="12.75" x14ac:dyDescent="0.2"/>
  <cols>
    <col min="1" max="1" width="36.7109375" style="3" customWidth="1"/>
    <col min="2" max="16384" width="11" style="3"/>
  </cols>
  <sheetData>
    <row r="1" spans="1:14" x14ac:dyDescent="0.2">
      <c r="A1" s="2" t="s">
        <v>4</v>
      </c>
    </row>
    <row r="2" spans="1:14" x14ac:dyDescent="0.2">
      <c r="A2" s="5" t="s">
        <v>33</v>
      </c>
    </row>
    <row r="3" spans="1:14" x14ac:dyDescent="0.2">
      <c r="A3" s="5"/>
    </row>
    <row r="5" spans="1:14" x14ac:dyDescent="0.2">
      <c r="A5" s="6"/>
      <c r="B5" s="7">
        <v>1981</v>
      </c>
      <c r="C5" s="7">
        <v>1984</v>
      </c>
      <c r="D5" s="7">
        <v>1987</v>
      </c>
      <c r="E5" s="7">
        <v>1988</v>
      </c>
      <c r="F5" s="7">
        <v>1990</v>
      </c>
      <c r="G5" s="7">
        <v>1994</v>
      </c>
      <c r="H5" s="6">
        <v>1998</v>
      </c>
      <c r="I5" s="7">
        <v>2001</v>
      </c>
      <c r="J5" s="6">
        <v>2005</v>
      </c>
      <c r="K5" s="6">
        <v>2007</v>
      </c>
      <c r="L5" s="6">
        <v>2011</v>
      </c>
      <c r="M5" s="6">
        <v>2015</v>
      </c>
      <c r="N5" s="6">
        <v>2019</v>
      </c>
    </row>
    <row r="6" spans="1:14" x14ac:dyDescent="0.2">
      <c r="A6" s="8" t="s">
        <v>54</v>
      </c>
      <c r="B6" s="10">
        <v>26</v>
      </c>
      <c r="C6" s="10">
        <v>26</v>
      </c>
      <c r="D6" s="10">
        <v>31</v>
      </c>
      <c r="E6" s="10">
        <v>24</v>
      </c>
      <c r="F6" s="10">
        <v>15</v>
      </c>
      <c r="G6" s="10">
        <v>19</v>
      </c>
      <c r="H6" s="10">
        <v>18</v>
      </c>
      <c r="I6" s="11">
        <f>SUM(I10:I11)</f>
        <v>16</v>
      </c>
      <c r="J6" s="6">
        <f>J10+J11</f>
        <v>17</v>
      </c>
      <c r="K6" s="6">
        <f>K10+K11</f>
        <v>27</v>
      </c>
      <c r="L6" s="6">
        <f>L10+L11</f>
        <v>28</v>
      </c>
      <c r="M6" s="6">
        <v>21</v>
      </c>
      <c r="N6" s="6">
        <f>SUM(N7:N11)</f>
        <v>27</v>
      </c>
    </row>
    <row r="7" spans="1:14" x14ac:dyDescent="0.2">
      <c r="A7" s="5" t="s">
        <v>34</v>
      </c>
      <c r="B7" s="12">
        <v>0</v>
      </c>
      <c r="C7" s="12">
        <v>0</v>
      </c>
      <c r="D7" s="12">
        <v>0</v>
      </c>
      <c r="E7" s="12">
        <v>0</v>
      </c>
      <c r="F7" s="12" t="s">
        <v>0</v>
      </c>
      <c r="G7" s="12" t="s">
        <v>0</v>
      </c>
      <c r="H7" s="13" t="s">
        <v>0</v>
      </c>
      <c r="I7" s="12" t="s">
        <v>0</v>
      </c>
      <c r="J7" s="14" t="s">
        <v>0</v>
      </c>
      <c r="K7" s="14" t="s">
        <v>0</v>
      </c>
      <c r="L7" s="14" t="s">
        <v>0</v>
      </c>
      <c r="M7" s="14" t="s">
        <v>0</v>
      </c>
      <c r="N7" s="14" t="s">
        <v>0</v>
      </c>
    </row>
    <row r="8" spans="1:14" x14ac:dyDescent="0.2">
      <c r="A8" s="5" t="s">
        <v>35</v>
      </c>
      <c r="B8" s="12" t="s">
        <v>0</v>
      </c>
      <c r="C8" s="12" t="s">
        <v>0</v>
      </c>
      <c r="D8" s="12">
        <v>4</v>
      </c>
      <c r="E8" s="14" t="s">
        <v>0</v>
      </c>
      <c r="F8" s="14" t="s">
        <v>0</v>
      </c>
      <c r="G8" s="14" t="s">
        <v>0</v>
      </c>
      <c r="H8" s="14" t="s">
        <v>0</v>
      </c>
      <c r="I8" s="14" t="s">
        <v>0</v>
      </c>
      <c r="J8" s="14" t="s">
        <v>0</v>
      </c>
      <c r="K8" s="14" t="s">
        <v>0</v>
      </c>
      <c r="L8" s="14" t="s">
        <v>0</v>
      </c>
      <c r="M8" s="14" t="s">
        <v>0</v>
      </c>
      <c r="N8" s="14" t="s">
        <v>0</v>
      </c>
    </row>
    <row r="9" spans="1:14" x14ac:dyDescent="0.2">
      <c r="A9" s="5" t="s">
        <v>36</v>
      </c>
      <c r="B9" s="12">
        <v>5</v>
      </c>
      <c r="C9" s="12">
        <v>5</v>
      </c>
      <c r="D9" s="12">
        <v>0</v>
      </c>
      <c r="E9" s="12">
        <v>0</v>
      </c>
      <c r="F9" s="12" t="s">
        <v>0</v>
      </c>
      <c r="G9" s="12" t="s">
        <v>0</v>
      </c>
      <c r="H9" s="13" t="s">
        <v>0</v>
      </c>
      <c r="I9" s="12" t="s">
        <v>0</v>
      </c>
      <c r="J9" s="14" t="s">
        <v>0</v>
      </c>
      <c r="K9" s="14" t="s">
        <v>0</v>
      </c>
      <c r="L9" s="14" t="s">
        <v>0</v>
      </c>
      <c r="M9" s="14" t="s">
        <v>0</v>
      </c>
      <c r="N9" s="14" t="s">
        <v>0</v>
      </c>
    </row>
    <row r="10" spans="1:14" x14ac:dyDescent="0.2">
      <c r="A10" s="5" t="s">
        <v>37</v>
      </c>
      <c r="B10" s="12" t="s">
        <v>0</v>
      </c>
      <c r="C10" s="12" t="s">
        <v>0</v>
      </c>
      <c r="D10" s="12" t="s">
        <v>0</v>
      </c>
      <c r="E10" s="12" t="s">
        <v>0</v>
      </c>
      <c r="F10" s="12">
        <v>0</v>
      </c>
      <c r="G10" s="12">
        <v>6</v>
      </c>
      <c r="H10" s="12">
        <v>5</v>
      </c>
      <c r="I10" s="12">
        <v>4</v>
      </c>
      <c r="J10" s="15">
        <v>6</v>
      </c>
      <c r="K10" s="3">
        <v>4</v>
      </c>
      <c r="L10" s="12">
        <v>12</v>
      </c>
      <c r="M10" s="12">
        <v>14</v>
      </c>
      <c r="N10" s="12">
        <v>13</v>
      </c>
    </row>
    <row r="11" spans="1:14" x14ac:dyDescent="0.2">
      <c r="A11" s="5" t="s">
        <v>38</v>
      </c>
      <c r="B11" s="12">
        <v>21</v>
      </c>
      <c r="C11" s="12">
        <v>21</v>
      </c>
      <c r="D11" s="12">
        <v>27</v>
      </c>
      <c r="E11" s="12">
        <v>24</v>
      </c>
      <c r="F11" s="12">
        <v>15</v>
      </c>
      <c r="G11" s="12">
        <v>13</v>
      </c>
      <c r="H11" s="13">
        <v>13</v>
      </c>
      <c r="I11" s="12">
        <v>12</v>
      </c>
      <c r="J11" s="3">
        <v>11</v>
      </c>
      <c r="K11" s="3">
        <v>23</v>
      </c>
      <c r="L11" s="3">
        <v>16</v>
      </c>
      <c r="M11" s="3">
        <v>7</v>
      </c>
      <c r="N11" s="3">
        <v>14</v>
      </c>
    </row>
    <row r="12" spans="1:14" x14ac:dyDescent="0.2">
      <c r="A12" s="8" t="s">
        <v>55</v>
      </c>
      <c r="B12" s="10">
        <v>59</v>
      </c>
      <c r="C12" s="10">
        <v>56</v>
      </c>
      <c r="D12" s="10">
        <v>54</v>
      </c>
      <c r="E12" s="10">
        <v>55</v>
      </c>
      <c r="F12" s="10">
        <v>69</v>
      </c>
      <c r="G12" s="10">
        <v>62</v>
      </c>
      <c r="H12" s="11">
        <v>63</v>
      </c>
      <c r="I12" s="10">
        <v>52</v>
      </c>
      <c r="J12" s="6">
        <v>47</v>
      </c>
      <c r="K12" s="6">
        <v>45</v>
      </c>
      <c r="L12" s="6">
        <v>44</v>
      </c>
      <c r="M12" s="6">
        <v>47</v>
      </c>
      <c r="N12" s="6">
        <v>48</v>
      </c>
    </row>
    <row r="13" spans="1:14" x14ac:dyDescent="0.2">
      <c r="A13" s="8" t="s">
        <v>56</v>
      </c>
      <c r="B13" s="10">
        <v>28</v>
      </c>
      <c r="C13" s="10">
        <v>23</v>
      </c>
      <c r="D13" s="10">
        <v>24</v>
      </c>
      <c r="E13" s="10">
        <v>23</v>
      </c>
      <c r="F13" s="10">
        <v>20</v>
      </c>
      <c r="G13" s="10">
        <v>13</v>
      </c>
      <c r="H13" s="10">
        <v>19</v>
      </c>
      <c r="I13" s="11">
        <f>SUM(I16:I19)</f>
        <v>13</v>
      </c>
      <c r="J13" s="6">
        <f>J16</f>
        <v>17</v>
      </c>
      <c r="K13" s="6">
        <f>SUM(K14:K19)</f>
        <v>9</v>
      </c>
      <c r="L13" s="6">
        <f>SUM(L14:L19)</f>
        <v>17</v>
      </c>
      <c r="M13" s="6">
        <f>SUM(M15:M16)</f>
        <v>17</v>
      </c>
      <c r="N13" s="3">
        <f>SUM(N15:N16)</f>
        <v>21</v>
      </c>
    </row>
    <row r="14" spans="1:14" x14ac:dyDescent="0.2">
      <c r="A14" s="5" t="s">
        <v>39</v>
      </c>
      <c r="B14" s="12">
        <v>15</v>
      </c>
      <c r="C14" s="12">
        <v>8</v>
      </c>
      <c r="D14" s="12">
        <v>9</v>
      </c>
      <c r="E14" s="12">
        <v>9</v>
      </c>
      <c r="F14" s="12">
        <v>9</v>
      </c>
      <c r="G14" s="12">
        <v>5</v>
      </c>
      <c r="H14" s="13">
        <v>8</v>
      </c>
      <c r="I14" s="13">
        <v>0</v>
      </c>
      <c r="J14" s="3">
        <v>0</v>
      </c>
      <c r="K14" s="14" t="s">
        <v>0</v>
      </c>
      <c r="L14" s="14" t="s">
        <v>0</v>
      </c>
      <c r="M14" s="14" t="s">
        <v>0</v>
      </c>
      <c r="N14" s="14" t="s">
        <v>0</v>
      </c>
    </row>
    <row r="15" spans="1:14" x14ac:dyDescent="0.2">
      <c r="A15" s="5" t="s">
        <v>40</v>
      </c>
      <c r="B15" s="12" t="s">
        <v>0</v>
      </c>
      <c r="C15" s="12" t="s">
        <v>0</v>
      </c>
      <c r="D15" s="12" t="s">
        <v>0</v>
      </c>
      <c r="E15" s="12" t="s">
        <v>0</v>
      </c>
      <c r="F15" s="12" t="s">
        <v>0</v>
      </c>
      <c r="G15" s="12" t="s">
        <v>0</v>
      </c>
      <c r="H15" s="12" t="s">
        <v>0</v>
      </c>
      <c r="I15" s="12" t="s">
        <v>0</v>
      </c>
      <c r="J15" s="12" t="s">
        <v>0</v>
      </c>
      <c r="K15" s="12" t="s">
        <v>0</v>
      </c>
      <c r="L15" s="12" t="s">
        <v>0</v>
      </c>
      <c r="M15" s="14">
        <v>9</v>
      </c>
      <c r="N15" s="3">
        <v>5</v>
      </c>
    </row>
    <row r="16" spans="1:14" x14ac:dyDescent="0.2">
      <c r="A16" s="5" t="s">
        <v>41</v>
      </c>
      <c r="B16" s="12">
        <v>9</v>
      </c>
      <c r="C16" s="12">
        <v>10</v>
      </c>
      <c r="D16" s="12">
        <v>11</v>
      </c>
      <c r="E16" s="12">
        <v>10</v>
      </c>
      <c r="F16" s="12">
        <v>7</v>
      </c>
      <c r="G16" s="12">
        <v>8</v>
      </c>
      <c r="H16" s="13">
        <v>7</v>
      </c>
      <c r="I16" s="12">
        <v>9</v>
      </c>
      <c r="J16" s="3">
        <v>17</v>
      </c>
      <c r="K16" s="3">
        <v>9</v>
      </c>
      <c r="L16" s="3">
        <v>17</v>
      </c>
      <c r="M16" s="3">
        <v>8</v>
      </c>
      <c r="N16" s="3">
        <v>16</v>
      </c>
    </row>
    <row r="17" spans="1:14" x14ac:dyDescent="0.2">
      <c r="A17" s="5" t="s">
        <v>42</v>
      </c>
      <c r="B17" s="12">
        <v>0</v>
      </c>
      <c r="C17" s="12">
        <v>0</v>
      </c>
      <c r="D17" s="12">
        <v>0</v>
      </c>
      <c r="E17" s="12" t="s">
        <v>0</v>
      </c>
      <c r="F17" s="12">
        <v>0</v>
      </c>
      <c r="G17" s="12" t="s">
        <v>0</v>
      </c>
      <c r="H17" s="13" t="s">
        <v>0</v>
      </c>
      <c r="I17" s="12" t="s">
        <v>0</v>
      </c>
      <c r="J17" s="14" t="s">
        <v>0</v>
      </c>
      <c r="K17" s="14" t="s">
        <v>0</v>
      </c>
      <c r="L17" s="14" t="s">
        <v>0</v>
      </c>
      <c r="M17" s="14" t="s">
        <v>0</v>
      </c>
    </row>
    <row r="18" spans="1:14" x14ac:dyDescent="0.2">
      <c r="A18" s="5" t="s">
        <v>43</v>
      </c>
      <c r="B18" s="12" t="s">
        <v>0</v>
      </c>
      <c r="C18" s="12" t="s">
        <v>0</v>
      </c>
      <c r="D18" s="12" t="s">
        <v>0</v>
      </c>
      <c r="E18" s="12" t="s">
        <v>0</v>
      </c>
      <c r="F18" s="12" t="s">
        <v>0</v>
      </c>
      <c r="G18" s="12" t="s">
        <v>0</v>
      </c>
      <c r="H18" s="12" t="s">
        <v>0</v>
      </c>
      <c r="I18" s="12" t="s">
        <v>0</v>
      </c>
      <c r="J18" s="12" t="s">
        <v>0</v>
      </c>
      <c r="K18" s="12" t="s">
        <v>0</v>
      </c>
      <c r="L18" s="12" t="s">
        <v>0</v>
      </c>
      <c r="M18" s="12" t="s">
        <v>0</v>
      </c>
    </row>
    <row r="19" spans="1:14" x14ac:dyDescent="0.2">
      <c r="A19" s="5" t="s">
        <v>44</v>
      </c>
      <c r="B19" s="12">
        <v>4</v>
      </c>
      <c r="C19" s="12">
        <v>5</v>
      </c>
      <c r="D19" s="12">
        <v>4</v>
      </c>
      <c r="E19" s="12">
        <v>4</v>
      </c>
      <c r="F19" s="12">
        <v>4</v>
      </c>
      <c r="G19" s="12">
        <v>0</v>
      </c>
      <c r="H19" s="13">
        <v>4</v>
      </c>
      <c r="I19" s="12">
        <v>4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</row>
    <row r="20" spans="1:14" x14ac:dyDescent="0.2">
      <c r="A20" s="8" t="s">
        <v>11</v>
      </c>
      <c r="B20" s="10">
        <v>62</v>
      </c>
      <c r="C20" s="10">
        <v>70</v>
      </c>
      <c r="D20" s="10">
        <v>66</v>
      </c>
      <c r="E20" s="10">
        <v>73</v>
      </c>
      <c r="F20" s="10">
        <f>SUM(F21:F28)</f>
        <v>71</v>
      </c>
      <c r="G20" s="10">
        <f>SUM(G21:G27)</f>
        <v>80</v>
      </c>
      <c r="H20" s="10">
        <v>75</v>
      </c>
      <c r="I20" s="11">
        <f>SUM(I23:I26)</f>
        <v>94</v>
      </c>
      <c r="J20" s="6">
        <f>J23+J24+J25</f>
        <v>94</v>
      </c>
      <c r="K20" s="6">
        <f>SUM(K22:K26)</f>
        <v>94</v>
      </c>
      <c r="L20" s="6">
        <f t="shared" ref="L20:M20" si="0">SUM(L22:L26)</f>
        <v>86</v>
      </c>
      <c r="M20" s="6">
        <f t="shared" si="0"/>
        <v>90</v>
      </c>
      <c r="N20" s="6">
        <f>SUM(N21:N25)</f>
        <v>79</v>
      </c>
    </row>
    <row r="21" spans="1:14" x14ac:dyDescent="0.2">
      <c r="A21" s="5" t="s">
        <v>45</v>
      </c>
      <c r="B21" s="10"/>
      <c r="C21" s="10"/>
      <c r="D21" s="10"/>
      <c r="E21" s="10"/>
      <c r="F21" s="10"/>
      <c r="G21" s="10"/>
      <c r="H21" s="10"/>
      <c r="I21" s="11"/>
      <c r="J21" s="6"/>
      <c r="K21" s="6"/>
      <c r="L21" s="6"/>
      <c r="M21" s="6"/>
      <c r="N21" s="3">
        <v>4</v>
      </c>
    </row>
    <row r="22" spans="1:14" x14ac:dyDescent="0.2">
      <c r="A22" s="5" t="s">
        <v>57</v>
      </c>
      <c r="B22" s="12" t="s">
        <v>0</v>
      </c>
      <c r="C22" s="12" t="s">
        <v>0</v>
      </c>
      <c r="D22" s="12" t="s">
        <v>0</v>
      </c>
      <c r="E22" s="12" t="s">
        <v>0</v>
      </c>
      <c r="F22" s="12"/>
      <c r="G22" s="12" t="s">
        <v>0</v>
      </c>
      <c r="H22" s="12" t="s">
        <v>0</v>
      </c>
      <c r="I22" s="12" t="s">
        <v>0</v>
      </c>
      <c r="J22" s="12" t="s">
        <v>0</v>
      </c>
      <c r="K22" s="3">
        <v>5</v>
      </c>
      <c r="L22" s="3">
        <v>9</v>
      </c>
      <c r="M22" s="3">
        <v>13</v>
      </c>
      <c r="N22" s="3">
        <v>4</v>
      </c>
    </row>
    <row r="23" spans="1:14" x14ac:dyDescent="0.2">
      <c r="A23" s="5" t="s">
        <v>46</v>
      </c>
      <c r="B23" s="12">
        <v>26</v>
      </c>
      <c r="C23" s="12">
        <v>42</v>
      </c>
      <c r="D23" s="12">
        <v>38</v>
      </c>
      <c r="E23" s="12">
        <v>35</v>
      </c>
      <c r="F23" s="12">
        <v>30</v>
      </c>
      <c r="G23" s="12">
        <v>27</v>
      </c>
      <c r="H23" s="13">
        <v>16</v>
      </c>
      <c r="I23" s="12">
        <v>16</v>
      </c>
      <c r="J23" s="3">
        <v>18</v>
      </c>
      <c r="K23" s="3">
        <v>18</v>
      </c>
      <c r="L23" s="3">
        <v>8</v>
      </c>
      <c r="M23" s="3">
        <v>6</v>
      </c>
      <c r="N23" s="3">
        <v>12</v>
      </c>
    </row>
    <row r="24" spans="1:14" x14ac:dyDescent="0.2">
      <c r="A24" s="5" t="s">
        <v>47</v>
      </c>
      <c r="B24" s="12">
        <v>20</v>
      </c>
      <c r="C24" s="12">
        <v>22</v>
      </c>
      <c r="D24" s="12">
        <v>19</v>
      </c>
      <c r="E24" s="12">
        <v>22</v>
      </c>
      <c r="F24" s="12">
        <v>29</v>
      </c>
      <c r="G24" s="12">
        <v>42</v>
      </c>
      <c r="H24" s="13">
        <v>42</v>
      </c>
      <c r="I24" s="12">
        <v>56</v>
      </c>
      <c r="J24" s="3">
        <v>52</v>
      </c>
      <c r="K24" s="3">
        <v>46</v>
      </c>
      <c r="L24" s="3">
        <v>47</v>
      </c>
      <c r="M24" s="3">
        <v>34</v>
      </c>
      <c r="N24" s="3">
        <v>43</v>
      </c>
    </row>
    <row r="25" spans="1:14" x14ac:dyDescent="0.2">
      <c r="A25" s="5" t="s">
        <v>48</v>
      </c>
      <c r="B25" s="12" t="s">
        <v>0</v>
      </c>
      <c r="C25" s="12" t="s">
        <v>0</v>
      </c>
      <c r="D25" s="12" t="s">
        <v>0</v>
      </c>
      <c r="E25" s="12" t="s">
        <v>0</v>
      </c>
      <c r="F25" s="12" t="s">
        <v>0</v>
      </c>
      <c r="G25" s="12" t="s">
        <v>0</v>
      </c>
      <c r="H25" s="13">
        <v>13</v>
      </c>
      <c r="I25" s="12">
        <v>22</v>
      </c>
      <c r="J25" s="3">
        <v>24</v>
      </c>
      <c r="K25" s="3">
        <v>25</v>
      </c>
      <c r="L25" s="3">
        <v>22</v>
      </c>
      <c r="M25" s="3">
        <v>37</v>
      </c>
      <c r="N25" s="3">
        <v>16</v>
      </c>
    </row>
    <row r="26" spans="1:14" x14ac:dyDescent="0.2">
      <c r="A26" s="5" t="s">
        <v>49</v>
      </c>
      <c r="B26" s="12">
        <v>16</v>
      </c>
      <c r="C26" s="12">
        <v>6</v>
      </c>
      <c r="D26" s="12">
        <v>9</v>
      </c>
      <c r="E26" s="12">
        <v>16</v>
      </c>
      <c r="F26" s="12">
        <v>12</v>
      </c>
      <c r="G26" s="12">
        <v>11</v>
      </c>
      <c r="H26" s="13">
        <v>4</v>
      </c>
      <c r="I26" s="13">
        <v>0</v>
      </c>
      <c r="J26" s="14" t="s">
        <v>0</v>
      </c>
      <c r="K26" s="14" t="s">
        <v>0</v>
      </c>
      <c r="L26" s="14" t="s">
        <v>0</v>
      </c>
      <c r="M26" s="14" t="s">
        <v>0</v>
      </c>
      <c r="N26" s="14" t="s">
        <v>0</v>
      </c>
    </row>
    <row r="27" spans="1:14" x14ac:dyDescent="0.2">
      <c r="A27" s="5" t="s">
        <v>50</v>
      </c>
      <c r="B27" s="12" t="s">
        <v>0</v>
      </c>
      <c r="C27" s="12" t="s">
        <v>0</v>
      </c>
      <c r="D27" s="12" t="s">
        <v>0</v>
      </c>
      <c r="E27" s="12" t="s">
        <v>0</v>
      </c>
      <c r="F27" s="12" t="s">
        <v>0</v>
      </c>
      <c r="G27" s="12" t="s">
        <v>0</v>
      </c>
      <c r="H27" s="12" t="s">
        <v>0</v>
      </c>
      <c r="I27" s="12" t="s">
        <v>0</v>
      </c>
      <c r="J27" s="12" t="s">
        <v>0</v>
      </c>
      <c r="K27" s="12" t="s">
        <v>0</v>
      </c>
      <c r="L27" s="12" t="s">
        <v>0</v>
      </c>
      <c r="M27" s="12" t="s">
        <v>0</v>
      </c>
      <c r="N27" s="12" t="s">
        <v>0</v>
      </c>
    </row>
    <row r="28" spans="1:14" x14ac:dyDescent="0.2">
      <c r="A28" s="16" t="s">
        <v>58</v>
      </c>
      <c r="B28" s="12">
        <v>0</v>
      </c>
      <c r="C28" s="12">
        <v>0</v>
      </c>
      <c r="D28" s="12">
        <v>0</v>
      </c>
      <c r="E28" s="12">
        <v>0</v>
      </c>
      <c r="F28" s="12">
        <v>0</v>
      </c>
      <c r="G28" s="12">
        <v>1</v>
      </c>
      <c r="H28" s="13">
        <v>0</v>
      </c>
      <c r="I28" s="12">
        <v>0</v>
      </c>
      <c r="J28" s="14">
        <v>0</v>
      </c>
      <c r="K28" s="14">
        <v>0</v>
      </c>
      <c r="L28" s="14">
        <v>0</v>
      </c>
      <c r="M28" s="14">
        <v>0</v>
      </c>
      <c r="N28" s="14">
        <v>0</v>
      </c>
    </row>
    <row r="29" spans="1:14" x14ac:dyDescent="0.2">
      <c r="A29" s="8" t="s">
        <v>2</v>
      </c>
      <c r="B29" s="11">
        <f>+B6+B12+B13+B20</f>
        <v>175</v>
      </c>
      <c r="C29" s="11">
        <f>+C6+C12+C13+C20</f>
        <v>175</v>
      </c>
      <c r="D29" s="11">
        <f>+D6+D12+D13+D20</f>
        <v>175</v>
      </c>
      <c r="E29" s="11">
        <f>+E6+E12+E13+E20</f>
        <v>175</v>
      </c>
      <c r="F29" s="11">
        <f>+F6+F12+F13+F20</f>
        <v>175</v>
      </c>
      <c r="G29" s="11">
        <f>+G6+G12+G13+G20+G28</f>
        <v>175</v>
      </c>
      <c r="H29" s="11">
        <f t="shared" ref="H29:N29" si="1">+H6+H12+H13+H20</f>
        <v>175</v>
      </c>
      <c r="I29" s="11">
        <f t="shared" si="1"/>
        <v>175</v>
      </c>
      <c r="J29" s="11">
        <f t="shared" si="1"/>
        <v>175</v>
      </c>
      <c r="K29" s="11">
        <f t="shared" si="1"/>
        <v>175</v>
      </c>
      <c r="L29" s="11">
        <f t="shared" si="1"/>
        <v>175</v>
      </c>
      <c r="M29" s="11">
        <f t="shared" si="1"/>
        <v>175</v>
      </c>
      <c r="N29" s="11">
        <f t="shared" si="1"/>
        <v>175</v>
      </c>
    </row>
    <row r="30" spans="1:14" x14ac:dyDescent="0.2">
      <c r="A30" s="5" t="s">
        <v>53</v>
      </c>
      <c r="B30" s="10"/>
      <c r="C30" s="10"/>
      <c r="D30" s="10"/>
      <c r="E30" s="10"/>
      <c r="F30" s="10"/>
      <c r="G30" s="10"/>
      <c r="H30" s="11"/>
      <c r="I30" s="11"/>
      <c r="J30" s="11"/>
      <c r="K30" s="11"/>
      <c r="L30" s="11"/>
      <c r="M30" s="11"/>
    </row>
    <row r="31" spans="1:14" x14ac:dyDescent="0.2">
      <c r="A31" s="5" t="s">
        <v>51</v>
      </c>
    </row>
    <row r="32" spans="1:14" x14ac:dyDescent="0.2">
      <c r="A32" s="5" t="s">
        <v>52</v>
      </c>
    </row>
    <row r="35" spans="1:3" x14ac:dyDescent="0.2">
      <c r="A35" s="8"/>
      <c r="B35" s="6"/>
      <c r="C35" s="6"/>
    </row>
    <row r="36" spans="1:3" x14ac:dyDescent="0.2">
      <c r="A36" s="5"/>
      <c r="B36" s="14"/>
      <c r="C36" s="14"/>
    </row>
    <row r="37" spans="1:3" x14ac:dyDescent="0.2">
      <c r="A37" s="5"/>
      <c r="B37" s="14"/>
      <c r="C37" s="14"/>
    </row>
    <row r="38" spans="1:3" x14ac:dyDescent="0.2">
      <c r="A38" s="5"/>
    </row>
    <row r="39" spans="1:3" x14ac:dyDescent="0.2">
      <c r="A39" s="5"/>
    </row>
    <row r="40" spans="1:3" x14ac:dyDescent="0.2">
      <c r="A40" s="8"/>
      <c r="B40" s="6"/>
      <c r="C40" s="6"/>
    </row>
    <row r="41" spans="1:3" x14ac:dyDescent="0.2">
      <c r="A41" s="8"/>
      <c r="B41" s="6"/>
      <c r="C41" s="6"/>
    </row>
    <row r="42" spans="1:3" x14ac:dyDescent="0.2">
      <c r="A42" s="5"/>
    </row>
    <row r="43" spans="1:3" x14ac:dyDescent="0.2">
      <c r="A43" s="5"/>
    </row>
    <row r="44" spans="1:3" x14ac:dyDescent="0.2">
      <c r="A44" s="5"/>
      <c r="B44" s="14"/>
      <c r="C44" s="14"/>
    </row>
    <row r="45" spans="1:3" x14ac:dyDescent="0.2">
      <c r="A45" s="5"/>
      <c r="B45" s="14"/>
      <c r="C45" s="14"/>
    </row>
    <row r="46" spans="1:3" x14ac:dyDescent="0.2">
      <c r="A46" s="5"/>
    </row>
    <row r="47" spans="1:3" x14ac:dyDescent="0.2">
      <c r="A47" s="8"/>
      <c r="B47" s="6"/>
      <c r="C47" s="6"/>
    </row>
    <row r="48" spans="1:3" x14ac:dyDescent="0.2">
      <c r="A48" s="5"/>
    </row>
    <row r="49" spans="1:3" x14ac:dyDescent="0.2">
      <c r="A49" s="5"/>
    </row>
    <row r="50" spans="1:3" x14ac:dyDescent="0.2">
      <c r="A50" s="5"/>
    </row>
    <row r="51" spans="1:3" x14ac:dyDescent="0.2">
      <c r="A51" s="5"/>
      <c r="B51" s="14"/>
      <c r="C51" s="14"/>
    </row>
    <row r="52" spans="1:3" x14ac:dyDescent="0.2">
      <c r="A52" s="5"/>
      <c r="B52" s="14"/>
      <c r="C52" s="14"/>
    </row>
    <row r="53" spans="1:3" x14ac:dyDescent="0.2">
      <c r="A53" s="8"/>
      <c r="B53" s="11"/>
      <c r="C53" s="11"/>
    </row>
  </sheetData>
  <phoneticPr fontId="0" type="noConversion"/>
  <pageMargins left="0.4" right="0.28999999999999998" top="1" bottom="1" header="0" footer="0"/>
  <pageSetup paperSize="9" scale="75" orientation="landscape" r:id="rId1"/>
  <headerFooter alignWithMargins="0"/>
  <ignoredErrors>
    <ignoredError sqref="G29" formula="1"/>
    <ignoredError sqref="F20:G20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A1:X34"/>
  <sheetViews>
    <sheetView workbookViewId="0"/>
  </sheetViews>
  <sheetFormatPr defaultRowHeight="12.75" x14ac:dyDescent="0.2"/>
  <cols>
    <col min="1" max="1" width="26.28515625" customWidth="1"/>
  </cols>
  <sheetData>
    <row r="1" spans="1:24" x14ac:dyDescent="0.2">
      <c r="A1" s="1" t="s">
        <v>32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1:24" x14ac:dyDescent="0.2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4" ht="15.75" x14ac:dyDescent="0.25">
      <c r="A3" s="4" t="s">
        <v>3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4" spans="1:24" x14ac:dyDescent="0.2">
      <c r="A4" s="5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4" x14ac:dyDescent="0.2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 spans="1:24" x14ac:dyDescent="0.2">
      <c r="A6" s="6"/>
      <c r="B6" s="7">
        <v>1957</v>
      </c>
      <c r="C6" s="7">
        <v>1960</v>
      </c>
      <c r="D6" s="7">
        <v>1964</v>
      </c>
      <c r="E6" s="7">
        <v>1966</v>
      </c>
      <c r="F6" s="7">
        <v>1968</v>
      </c>
      <c r="G6" s="7">
        <v>1971</v>
      </c>
      <c r="H6" s="7">
        <v>1973</v>
      </c>
      <c r="I6" s="7">
        <v>1975</v>
      </c>
      <c r="J6" s="7">
        <v>1977</v>
      </c>
      <c r="K6" s="7">
        <v>1979</v>
      </c>
      <c r="L6" s="7">
        <v>1981</v>
      </c>
      <c r="M6" s="7">
        <v>1984</v>
      </c>
      <c r="N6" s="7">
        <v>1987</v>
      </c>
      <c r="O6" s="7">
        <v>1988</v>
      </c>
      <c r="P6" s="7">
        <v>1990</v>
      </c>
      <c r="Q6" s="7">
        <v>1994</v>
      </c>
      <c r="R6" s="6">
        <v>1998</v>
      </c>
      <c r="S6" s="7">
        <v>2001</v>
      </c>
      <c r="T6" s="6">
        <v>2005</v>
      </c>
      <c r="U6" s="6">
        <v>2007</v>
      </c>
      <c r="V6" s="6">
        <v>2011</v>
      </c>
      <c r="W6" s="6">
        <v>2015</v>
      </c>
      <c r="X6" s="6">
        <v>2019</v>
      </c>
    </row>
    <row r="7" spans="1:24" x14ac:dyDescent="0.2">
      <c r="A7" s="8" t="s">
        <v>8</v>
      </c>
      <c r="B7" s="9">
        <f>B8</f>
        <v>6</v>
      </c>
      <c r="C7" s="6">
        <f>C8+C12</f>
        <v>11</v>
      </c>
      <c r="D7" s="6">
        <f>D8+D12</f>
        <v>10</v>
      </c>
      <c r="E7" s="6">
        <f>E8+E12</f>
        <v>20</v>
      </c>
      <c r="F7" s="9">
        <f>F8+F10+F12</f>
        <v>15</v>
      </c>
      <c r="G7" s="10">
        <v>17</v>
      </c>
      <c r="H7" s="10">
        <v>17</v>
      </c>
      <c r="I7" s="10">
        <v>20</v>
      </c>
      <c r="J7" s="10">
        <v>19</v>
      </c>
      <c r="K7" s="10">
        <v>17</v>
      </c>
      <c r="L7" s="10">
        <v>26</v>
      </c>
      <c r="M7" s="10">
        <v>26</v>
      </c>
      <c r="N7" s="10">
        <v>31</v>
      </c>
      <c r="O7" s="10">
        <v>24</v>
      </c>
      <c r="P7" s="10">
        <v>15</v>
      </c>
      <c r="Q7" s="10">
        <v>19</v>
      </c>
      <c r="R7" s="10">
        <v>18</v>
      </c>
      <c r="S7" s="11">
        <f>SUM(S11:S12)</f>
        <v>16</v>
      </c>
      <c r="T7" s="6">
        <f>T11+T12</f>
        <v>17</v>
      </c>
      <c r="U7" s="6">
        <f>U11+U12</f>
        <v>27</v>
      </c>
      <c r="V7" s="6">
        <f>V11+V12</f>
        <v>28</v>
      </c>
      <c r="W7" s="6">
        <v>21</v>
      </c>
      <c r="X7" s="6">
        <f>SUM(X8:X12)</f>
        <v>27</v>
      </c>
    </row>
    <row r="8" spans="1:24" x14ac:dyDescent="0.2">
      <c r="A8" s="5" t="s">
        <v>12</v>
      </c>
      <c r="B8" s="12">
        <v>6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>
        <v>6</v>
      </c>
      <c r="I8" s="12">
        <v>7</v>
      </c>
      <c r="J8" s="12">
        <v>7</v>
      </c>
      <c r="K8" s="12">
        <v>0</v>
      </c>
      <c r="L8" s="12">
        <v>0</v>
      </c>
      <c r="M8" s="12">
        <v>0</v>
      </c>
      <c r="N8" s="12">
        <v>0</v>
      </c>
      <c r="O8" s="12">
        <v>0</v>
      </c>
      <c r="P8" s="12" t="s">
        <v>0</v>
      </c>
      <c r="Q8" s="12" t="s">
        <v>0</v>
      </c>
      <c r="R8" s="13" t="s">
        <v>0</v>
      </c>
      <c r="S8" s="12" t="s">
        <v>0</v>
      </c>
      <c r="T8" s="14" t="s">
        <v>0</v>
      </c>
      <c r="U8" s="14" t="s">
        <v>0</v>
      </c>
      <c r="V8" s="14" t="s">
        <v>0</v>
      </c>
      <c r="W8" s="14" t="s">
        <v>0</v>
      </c>
      <c r="X8" s="14" t="s">
        <v>0</v>
      </c>
    </row>
    <row r="9" spans="1:24" x14ac:dyDescent="0.2">
      <c r="A9" s="5" t="s">
        <v>13</v>
      </c>
      <c r="B9" s="12" t="s">
        <v>0</v>
      </c>
      <c r="C9" s="12" t="s">
        <v>0</v>
      </c>
      <c r="D9" s="12" t="s">
        <v>0</v>
      </c>
      <c r="E9" s="12" t="s">
        <v>0</v>
      </c>
      <c r="F9" s="12" t="s">
        <v>0</v>
      </c>
      <c r="G9" s="12" t="s">
        <v>0</v>
      </c>
      <c r="H9" s="12" t="s">
        <v>0</v>
      </c>
      <c r="I9" s="12" t="s">
        <v>0</v>
      </c>
      <c r="J9" s="12" t="s">
        <v>0</v>
      </c>
      <c r="K9" s="12" t="s">
        <v>0</v>
      </c>
      <c r="L9" s="12" t="s">
        <v>0</v>
      </c>
      <c r="M9" s="12" t="s">
        <v>0</v>
      </c>
      <c r="N9" s="12">
        <v>4</v>
      </c>
      <c r="O9" s="14" t="s">
        <v>0</v>
      </c>
      <c r="P9" s="14" t="s">
        <v>0</v>
      </c>
      <c r="Q9" s="14" t="s">
        <v>0</v>
      </c>
      <c r="R9" s="14" t="s">
        <v>0</v>
      </c>
      <c r="S9" s="14" t="s">
        <v>0</v>
      </c>
      <c r="T9" s="14" t="s">
        <v>0</v>
      </c>
      <c r="U9" s="14" t="s">
        <v>0</v>
      </c>
      <c r="V9" s="14" t="s">
        <v>0</v>
      </c>
      <c r="W9" s="14" t="s">
        <v>0</v>
      </c>
      <c r="X9" s="14" t="s">
        <v>0</v>
      </c>
    </row>
    <row r="10" spans="1:24" x14ac:dyDescent="0.2">
      <c r="A10" s="5" t="s">
        <v>14</v>
      </c>
      <c r="B10" s="12" t="s">
        <v>0</v>
      </c>
      <c r="C10" s="12" t="s">
        <v>0</v>
      </c>
      <c r="D10" s="12" t="s">
        <v>0</v>
      </c>
      <c r="E10" s="12" t="s">
        <v>0</v>
      </c>
      <c r="F10" s="12">
        <v>4</v>
      </c>
      <c r="G10" s="12">
        <v>0</v>
      </c>
      <c r="H10" s="12">
        <v>0</v>
      </c>
      <c r="I10" s="12">
        <v>4</v>
      </c>
      <c r="J10" s="12">
        <v>5</v>
      </c>
      <c r="K10" s="12">
        <v>6</v>
      </c>
      <c r="L10" s="12">
        <v>5</v>
      </c>
      <c r="M10" s="12">
        <v>5</v>
      </c>
      <c r="N10" s="12">
        <v>0</v>
      </c>
      <c r="O10" s="12">
        <v>0</v>
      </c>
      <c r="P10" s="12" t="s">
        <v>0</v>
      </c>
      <c r="Q10" s="12" t="s">
        <v>0</v>
      </c>
      <c r="R10" s="13" t="s">
        <v>0</v>
      </c>
      <c r="S10" s="12" t="s">
        <v>0</v>
      </c>
      <c r="T10" s="14" t="s">
        <v>0</v>
      </c>
      <c r="U10" s="14" t="s">
        <v>0</v>
      </c>
      <c r="V10" s="14" t="s">
        <v>0</v>
      </c>
      <c r="W10" s="14" t="s">
        <v>0</v>
      </c>
      <c r="X10" s="14" t="s">
        <v>0</v>
      </c>
    </row>
    <row r="11" spans="1:24" x14ac:dyDescent="0.2">
      <c r="A11" s="5" t="s">
        <v>15</v>
      </c>
      <c r="B11" s="12" t="s">
        <v>0</v>
      </c>
      <c r="C11" s="12" t="s">
        <v>0</v>
      </c>
      <c r="D11" s="12" t="s">
        <v>0</v>
      </c>
      <c r="E11" s="12" t="s">
        <v>0</v>
      </c>
      <c r="F11" s="12" t="s">
        <v>0</v>
      </c>
      <c r="G11" s="12" t="s">
        <v>0</v>
      </c>
      <c r="H11" s="12" t="s">
        <v>0</v>
      </c>
      <c r="I11" s="12" t="s">
        <v>0</v>
      </c>
      <c r="J11" s="12" t="s">
        <v>0</v>
      </c>
      <c r="K11" s="12" t="s">
        <v>0</v>
      </c>
      <c r="L11" s="12" t="s">
        <v>0</v>
      </c>
      <c r="M11" s="12" t="s">
        <v>0</v>
      </c>
      <c r="N11" s="12" t="s">
        <v>0</v>
      </c>
      <c r="O11" s="12" t="s">
        <v>0</v>
      </c>
      <c r="P11" s="12">
        <v>0</v>
      </c>
      <c r="Q11" s="12">
        <v>6</v>
      </c>
      <c r="R11" s="12">
        <v>5</v>
      </c>
      <c r="S11" s="12">
        <v>4</v>
      </c>
      <c r="T11" s="15">
        <v>6</v>
      </c>
      <c r="U11" s="3">
        <v>4</v>
      </c>
      <c r="V11" s="12">
        <v>12</v>
      </c>
      <c r="W11" s="12">
        <v>14</v>
      </c>
      <c r="X11" s="12">
        <v>13</v>
      </c>
    </row>
    <row r="12" spans="1:24" x14ac:dyDescent="0.2">
      <c r="A12" s="5" t="s">
        <v>16</v>
      </c>
      <c r="B12" s="12" t="s">
        <v>0</v>
      </c>
      <c r="C12" s="12">
        <v>11</v>
      </c>
      <c r="D12" s="12">
        <v>10</v>
      </c>
      <c r="E12" s="12">
        <v>20</v>
      </c>
      <c r="F12" s="12">
        <v>11</v>
      </c>
      <c r="G12" s="12">
        <v>17</v>
      </c>
      <c r="H12" s="12">
        <v>11</v>
      </c>
      <c r="I12" s="12">
        <v>9</v>
      </c>
      <c r="J12" s="12">
        <v>7</v>
      </c>
      <c r="K12" s="12">
        <v>11</v>
      </c>
      <c r="L12" s="12">
        <v>21</v>
      </c>
      <c r="M12" s="12">
        <v>21</v>
      </c>
      <c r="N12" s="12">
        <v>27</v>
      </c>
      <c r="O12" s="12">
        <v>24</v>
      </c>
      <c r="P12" s="12">
        <v>15</v>
      </c>
      <c r="Q12" s="12">
        <v>13</v>
      </c>
      <c r="R12" s="13">
        <v>13</v>
      </c>
      <c r="S12" s="12">
        <v>12</v>
      </c>
      <c r="T12" s="3">
        <v>11</v>
      </c>
      <c r="U12" s="3">
        <v>23</v>
      </c>
      <c r="V12" s="3">
        <v>16</v>
      </c>
      <c r="W12" s="3">
        <v>7</v>
      </c>
      <c r="X12" s="3">
        <v>14</v>
      </c>
    </row>
    <row r="13" spans="1:24" x14ac:dyDescent="0.2">
      <c r="A13" s="8" t="s">
        <v>9</v>
      </c>
      <c r="B13" s="10">
        <v>70</v>
      </c>
      <c r="C13" s="10">
        <v>76</v>
      </c>
      <c r="D13" s="10">
        <v>76</v>
      </c>
      <c r="E13" s="10">
        <v>69</v>
      </c>
      <c r="F13" s="10">
        <v>62</v>
      </c>
      <c r="G13" s="10">
        <v>70</v>
      </c>
      <c r="H13" s="10">
        <v>46</v>
      </c>
      <c r="I13" s="10">
        <v>53</v>
      </c>
      <c r="J13" s="10">
        <v>65</v>
      </c>
      <c r="K13" s="10">
        <v>68</v>
      </c>
      <c r="L13" s="10">
        <v>59</v>
      </c>
      <c r="M13" s="10">
        <v>56</v>
      </c>
      <c r="N13" s="10">
        <v>54</v>
      </c>
      <c r="O13" s="10">
        <v>55</v>
      </c>
      <c r="P13" s="10">
        <v>69</v>
      </c>
      <c r="Q13" s="10">
        <v>62</v>
      </c>
      <c r="R13" s="11">
        <v>63</v>
      </c>
      <c r="S13" s="10">
        <v>52</v>
      </c>
      <c r="T13" s="6">
        <v>47</v>
      </c>
      <c r="U13" s="6">
        <v>45</v>
      </c>
      <c r="V13" s="6">
        <v>44</v>
      </c>
      <c r="W13" s="6">
        <v>47</v>
      </c>
      <c r="X13" s="6">
        <v>48</v>
      </c>
    </row>
    <row r="14" spans="1:24" x14ac:dyDescent="0.2">
      <c r="A14" s="8" t="s">
        <v>10</v>
      </c>
      <c r="B14" s="9">
        <f>B17+B18</f>
        <v>23</v>
      </c>
      <c r="C14" s="9">
        <f>C17+C18</f>
        <v>11</v>
      </c>
      <c r="D14" s="9">
        <f>D17+D18</f>
        <v>10</v>
      </c>
      <c r="E14" s="9">
        <f>E17+E18+E19</f>
        <v>17</v>
      </c>
      <c r="F14" s="9">
        <f>F17+F18</f>
        <v>27</v>
      </c>
      <c r="G14" s="10">
        <v>27</v>
      </c>
      <c r="H14" s="10">
        <v>46</v>
      </c>
      <c r="I14" s="10">
        <v>26</v>
      </c>
      <c r="J14" s="10">
        <v>29</v>
      </c>
      <c r="K14" s="10">
        <v>26</v>
      </c>
      <c r="L14" s="10">
        <v>28</v>
      </c>
      <c r="M14" s="10">
        <v>23</v>
      </c>
      <c r="N14" s="10">
        <v>24</v>
      </c>
      <c r="O14" s="10">
        <v>23</v>
      </c>
      <c r="P14" s="10">
        <v>20</v>
      </c>
      <c r="Q14" s="10">
        <v>13</v>
      </c>
      <c r="R14" s="10">
        <v>19</v>
      </c>
      <c r="S14" s="11">
        <f>SUM(S17:S20)</f>
        <v>13</v>
      </c>
      <c r="T14" s="6">
        <f>T17</f>
        <v>17</v>
      </c>
      <c r="U14" s="6">
        <f>SUM(U15:U20)</f>
        <v>9</v>
      </c>
      <c r="V14" s="6">
        <f>SUM(V15:V20)</f>
        <v>17</v>
      </c>
      <c r="W14" s="6">
        <f>SUM(W16:W17)</f>
        <v>17</v>
      </c>
      <c r="X14">
        <f>SUM(X16:X17)</f>
        <v>21</v>
      </c>
    </row>
    <row r="15" spans="1:24" x14ac:dyDescent="0.2">
      <c r="A15" s="5" t="s">
        <v>17</v>
      </c>
      <c r="B15" s="12" t="s">
        <v>0</v>
      </c>
      <c r="C15" s="12" t="s">
        <v>0</v>
      </c>
      <c r="D15" s="12" t="s">
        <v>0</v>
      </c>
      <c r="E15" s="12" t="s">
        <v>0</v>
      </c>
      <c r="F15" s="12" t="s">
        <v>0</v>
      </c>
      <c r="G15" s="12" t="s">
        <v>0</v>
      </c>
      <c r="H15" s="12">
        <v>14</v>
      </c>
      <c r="I15" s="12">
        <v>4</v>
      </c>
      <c r="J15" s="12">
        <v>11</v>
      </c>
      <c r="K15" s="12">
        <v>6</v>
      </c>
      <c r="L15" s="12">
        <v>15</v>
      </c>
      <c r="M15" s="12">
        <v>8</v>
      </c>
      <c r="N15" s="12">
        <v>9</v>
      </c>
      <c r="O15" s="12">
        <v>9</v>
      </c>
      <c r="P15" s="12">
        <v>9</v>
      </c>
      <c r="Q15" s="12">
        <v>5</v>
      </c>
      <c r="R15" s="13">
        <v>8</v>
      </c>
      <c r="S15" s="13">
        <v>0</v>
      </c>
      <c r="T15" s="3">
        <v>0</v>
      </c>
      <c r="U15" s="14" t="s">
        <v>0</v>
      </c>
      <c r="V15" s="14" t="s">
        <v>0</v>
      </c>
      <c r="W15" s="14" t="s">
        <v>0</v>
      </c>
      <c r="X15" s="14" t="s">
        <v>0</v>
      </c>
    </row>
    <row r="16" spans="1:24" x14ac:dyDescent="0.2">
      <c r="A16" s="5" t="s">
        <v>18</v>
      </c>
      <c r="B16" s="12" t="s">
        <v>0</v>
      </c>
      <c r="C16" s="12" t="s">
        <v>0</v>
      </c>
      <c r="D16" s="12" t="s">
        <v>0</v>
      </c>
      <c r="E16" s="12" t="s">
        <v>0</v>
      </c>
      <c r="F16" s="12" t="s">
        <v>0</v>
      </c>
      <c r="G16" s="12" t="s">
        <v>0</v>
      </c>
      <c r="H16" s="12" t="s">
        <v>0</v>
      </c>
      <c r="I16" s="12" t="s">
        <v>0</v>
      </c>
      <c r="J16" s="12" t="s">
        <v>0</v>
      </c>
      <c r="K16" s="12" t="s">
        <v>0</v>
      </c>
      <c r="L16" s="12" t="s">
        <v>0</v>
      </c>
      <c r="M16" s="12" t="s">
        <v>0</v>
      </c>
      <c r="N16" s="12" t="s">
        <v>0</v>
      </c>
      <c r="O16" s="12" t="s">
        <v>0</v>
      </c>
      <c r="P16" s="12" t="s">
        <v>0</v>
      </c>
      <c r="Q16" s="12" t="s">
        <v>0</v>
      </c>
      <c r="R16" s="12" t="s">
        <v>0</v>
      </c>
      <c r="S16" s="12" t="s">
        <v>0</v>
      </c>
      <c r="T16" s="12" t="s">
        <v>0</v>
      </c>
      <c r="U16" s="12" t="s">
        <v>0</v>
      </c>
      <c r="V16" s="12" t="s">
        <v>0</v>
      </c>
      <c r="W16" s="14">
        <v>9</v>
      </c>
      <c r="X16">
        <v>5</v>
      </c>
    </row>
    <row r="17" spans="1:24" x14ac:dyDescent="0.2">
      <c r="A17" s="5" t="s">
        <v>19</v>
      </c>
      <c r="B17" s="12">
        <v>14</v>
      </c>
      <c r="C17" s="12">
        <v>11</v>
      </c>
      <c r="D17" s="12">
        <v>10</v>
      </c>
      <c r="E17" s="12">
        <v>13</v>
      </c>
      <c r="F17" s="12">
        <v>27</v>
      </c>
      <c r="G17" s="12">
        <v>27</v>
      </c>
      <c r="H17" s="12">
        <v>20</v>
      </c>
      <c r="I17" s="12">
        <v>13</v>
      </c>
      <c r="J17" s="12">
        <v>6</v>
      </c>
      <c r="K17" s="12">
        <v>10</v>
      </c>
      <c r="L17" s="12">
        <v>9</v>
      </c>
      <c r="M17" s="12">
        <v>10</v>
      </c>
      <c r="N17" s="12">
        <v>11</v>
      </c>
      <c r="O17" s="12">
        <v>10</v>
      </c>
      <c r="P17" s="12">
        <v>7</v>
      </c>
      <c r="Q17" s="12">
        <v>8</v>
      </c>
      <c r="R17" s="13">
        <v>7</v>
      </c>
      <c r="S17" s="12">
        <v>9</v>
      </c>
      <c r="T17" s="3">
        <v>17</v>
      </c>
      <c r="U17" s="3">
        <v>9</v>
      </c>
      <c r="V17" s="3">
        <v>17</v>
      </c>
      <c r="W17" s="3">
        <v>8</v>
      </c>
      <c r="X17" s="3">
        <v>16</v>
      </c>
    </row>
    <row r="18" spans="1:24" x14ac:dyDescent="0.2">
      <c r="A18" s="5" t="s">
        <v>20</v>
      </c>
      <c r="B18" s="12">
        <v>9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5</v>
      </c>
      <c r="I18" s="12">
        <v>0</v>
      </c>
      <c r="J18" s="12">
        <v>6</v>
      </c>
      <c r="K18" s="12">
        <v>5</v>
      </c>
      <c r="L18" s="12">
        <v>0</v>
      </c>
      <c r="M18" s="12">
        <v>0</v>
      </c>
      <c r="N18" s="12">
        <v>0</v>
      </c>
      <c r="O18" s="12" t="s">
        <v>0</v>
      </c>
      <c r="P18" s="12">
        <v>0</v>
      </c>
      <c r="Q18" s="12" t="s">
        <v>0</v>
      </c>
      <c r="R18" s="13" t="s">
        <v>0</v>
      </c>
      <c r="S18" s="12" t="s">
        <v>0</v>
      </c>
      <c r="T18" s="14" t="s">
        <v>0</v>
      </c>
      <c r="U18" s="14" t="s">
        <v>0</v>
      </c>
      <c r="V18" s="14" t="s">
        <v>0</v>
      </c>
      <c r="W18" s="14" t="s">
        <v>0</v>
      </c>
    </row>
    <row r="19" spans="1:24" x14ac:dyDescent="0.2">
      <c r="A19" s="5" t="s">
        <v>21</v>
      </c>
      <c r="B19" s="12" t="s">
        <v>0</v>
      </c>
      <c r="C19" s="12" t="s">
        <v>0</v>
      </c>
      <c r="D19" s="12" t="s">
        <v>0</v>
      </c>
      <c r="E19" s="12">
        <v>4</v>
      </c>
      <c r="F19" s="12">
        <v>0</v>
      </c>
      <c r="G19" s="12" t="s">
        <v>0</v>
      </c>
      <c r="H19" s="12" t="s">
        <v>0</v>
      </c>
      <c r="I19" s="12" t="s">
        <v>0</v>
      </c>
      <c r="J19" s="12" t="s">
        <v>0</v>
      </c>
      <c r="K19" s="12" t="s">
        <v>0</v>
      </c>
      <c r="L19" s="12" t="s">
        <v>0</v>
      </c>
      <c r="M19" s="12" t="s">
        <v>0</v>
      </c>
      <c r="N19" s="12" t="s">
        <v>0</v>
      </c>
      <c r="O19" s="12" t="s">
        <v>0</v>
      </c>
      <c r="P19" s="12" t="s">
        <v>0</v>
      </c>
      <c r="Q19" s="12" t="s">
        <v>0</v>
      </c>
      <c r="R19" s="12" t="s">
        <v>0</v>
      </c>
      <c r="S19" s="12" t="s">
        <v>0</v>
      </c>
      <c r="T19" s="12" t="s">
        <v>0</v>
      </c>
      <c r="U19" s="12" t="s">
        <v>0</v>
      </c>
      <c r="V19" s="12" t="s">
        <v>0</v>
      </c>
      <c r="W19" s="12" t="s">
        <v>0</v>
      </c>
    </row>
    <row r="20" spans="1:24" x14ac:dyDescent="0.2">
      <c r="A20" s="5" t="s">
        <v>22</v>
      </c>
      <c r="B20" s="12" t="s">
        <v>0</v>
      </c>
      <c r="C20" s="12" t="s">
        <v>0</v>
      </c>
      <c r="D20" s="12" t="s">
        <v>0</v>
      </c>
      <c r="E20" s="12" t="s">
        <v>0</v>
      </c>
      <c r="F20" s="12" t="s">
        <v>0</v>
      </c>
      <c r="G20" s="12">
        <v>0</v>
      </c>
      <c r="H20" s="12">
        <v>7</v>
      </c>
      <c r="I20" s="12">
        <v>9</v>
      </c>
      <c r="J20" s="12">
        <v>6</v>
      </c>
      <c r="K20" s="12">
        <v>5</v>
      </c>
      <c r="L20" s="12">
        <v>4</v>
      </c>
      <c r="M20" s="12">
        <v>5</v>
      </c>
      <c r="N20" s="12">
        <v>4</v>
      </c>
      <c r="O20" s="12">
        <v>4</v>
      </c>
      <c r="P20" s="12">
        <v>4</v>
      </c>
      <c r="Q20" s="12">
        <v>0</v>
      </c>
      <c r="R20" s="13">
        <v>4</v>
      </c>
      <c r="S20" s="12">
        <v>4</v>
      </c>
      <c r="T20" s="3">
        <v>0</v>
      </c>
      <c r="U20" s="3">
        <v>0</v>
      </c>
      <c r="V20" s="3">
        <v>0</v>
      </c>
      <c r="W20" s="3">
        <v>0</v>
      </c>
      <c r="X20" s="3">
        <v>0</v>
      </c>
    </row>
    <row r="21" spans="1:24" x14ac:dyDescent="0.2">
      <c r="A21" s="8" t="s">
        <v>11</v>
      </c>
      <c r="B21" s="9">
        <f>SUM(B22:B28)</f>
        <v>75</v>
      </c>
      <c r="C21" s="9">
        <f>C24+C25+C28</f>
        <v>76</v>
      </c>
      <c r="D21" s="9">
        <f>D24+D25+D28</f>
        <v>79</v>
      </c>
      <c r="E21" s="9">
        <f>E24+E25</f>
        <v>69</v>
      </c>
      <c r="F21" s="9">
        <f>F24+F25</f>
        <v>71</v>
      </c>
      <c r="G21" s="10">
        <v>61</v>
      </c>
      <c r="H21" s="10">
        <v>66</v>
      </c>
      <c r="I21" s="10">
        <v>76</v>
      </c>
      <c r="J21" s="10">
        <v>62</v>
      </c>
      <c r="K21" s="10">
        <v>64</v>
      </c>
      <c r="L21" s="10">
        <v>62</v>
      </c>
      <c r="M21" s="10">
        <v>70</v>
      </c>
      <c r="N21" s="10">
        <v>66</v>
      </c>
      <c r="O21" s="10">
        <v>73</v>
      </c>
      <c r="P21" s="10">
        <f>SUM(P22:P30)</f>
        <v>71</v>
      </c>
      <c r="Q21" s="10">
        <f>SUM(Q22:Q28)</f>
        <v>80</v>
      </c>
      <c r="R21" s="10">
        <v>75</v>
      </c>
      <c r="S21" s="11">
        <f>SUM(S24:S27)</f>
        <v>94</v>
      </c>
      <c r="T21" s="6">
        <f>T24+T25+T26</f>
        <v>94</v>
      </c>
      <c r="U21" s="6">
        <f>SUM(U23:U27)</f>
        <v>94</v>
      </c>
      <c r="V21" s="6">
        <f t="shared" ref="V21:W21" si="0">SUM(V23:V27)</f>
        <v>86</v>
      </c>
      <c r="W21" s="6">
        <f t="shared" si="0"/>
        <v>90</v>
      </c>
      <c r="X21" s="6">
        <f>SUM(X22:X26)</f>
        <v>79</v>
      </c>
    </row>
    <row r="22" spans="1:24" x14ac:dyDescent="0.2">
      <c r="A22" s="5" t="s">
        <v>23</v>
      </c>
      <c r="B22" s="9"/>
      <c r="C22" s="9"/>
      <c r="D22" s="9"/>
      <c r="E22" s="9"/>
      <c r="F22" s="9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1"/>
      <c r="T22" s="6"/>
      <c r="U22" s="6"/>
      <c r="V22" s="6"/>
      <c r="W22" s="6"/>
      <c r="X22" s="6">
        <v>4</v>
      </c>
    </row>
    <row r="23" spans="1:24" x14ac:dyDescent="0.2">
      <c r="A23" s="5" t="s">
        <v>24</v>
      </c>
      <c r="B23" s="12" t="s">
        <v>0</v>
      </c>
      <c r="C23" s="12" t="s">
        <v>0</v>
      </c>
      <c r="D23" s="12" t="s">
        <v>0</v>
      </c>
      <c r="E23" s="12" t="s">
        <v>0</v>
      </c>
      <c r="F23" s="12" t="s">
        <v>0</v>
      </c>
      <c r="G23" s="12" t="s">
        <v>0</v>
      </c>
      <c r="H23" s="12" t="s">
        <v>0</v>
      </c>
      <c r="I23" s="12" t="s">
        <v>0</v>
      </c>
      <c r="J23" s="12" t="s">
        <v>0</v>
      </c>
      <c r="K23" s="12" t="s">
        <v>0</v>
      </c>
      <c r="L23" s="12" t="s">
        <v>0</v>
      </c>
      <c r="M23" s="12" t="s">
        <v>0</v>
      </c>
      <c r="N23" s="12" t="s">
        <v>0</v>
      </c>
      <c r="O23" s="12" t="s">
        <v>0</v>
      </c>
      <c r="P23" s="12"/>
      <c r="Q23" s="12" t="s">
        <v>0</v>
      </c>
      <c r="R23" s="12" t="s">
        <v>0</v>
      </c>
      <c r="S23" s="12" t="s">
        <v>0</v>
      </c>
      <c r="T23" s="12" t="s">
        <v>0</v>
      </c>
      <c r="U23" s="6">
        <v>5</v>
      </c>
      <c r="V23" s="6">
        <v>9</v>
      </c>
      <c r="W23" s="6">
        <v>13</v>
      </c>
      <c r="X23" s="6">
        <v>4</v>
      </c>
    </row>
    <row r="24" spans="1:24" x14ac:dyDescent="0.2">
      <c r="A24" s="5" t="s">
        <v>25</v>
      </c>
      <c r="B24" s="12">
        <v>30</v>
      </c>
      <c r="C24" s="12">
        <v>32</v>
      </c>
      <c r="D24" s="12">
        <v>36</v>
      </c>
      <c r="E24" s="12">
        <v>34</v>
      </c>
      <c r="F24" s="12">
        <v>37</v>
      </c>
      <c r="G24" s="12">
        <v>31</v>
      </c>
      <c r="H24" s="12">
        <v>16</v>
      </c>
      <c r="I24" s="12">
        <v>10</v>
      </c>
      <c r="J24" s="12">
        <v>15</v>
      </c>
      <c r="K24" s="12">
        <v>22</v>
      </c>
      <c r="L24" s="12">
        <v>26</v>
      </c>
      <c r="M24" s="12">
        <v>42</v>
      </c>
      <c r="N24" s="12">
        <v>38</v>
      </c>
      <c r="O24" s="12">
        <v>35</v>
      </c>
      <c r="P24" s="12">
        <v>30</v>
      </c>
      <c r="Q24" s="12">
        <v>27</v>
      </c>
      <c r="R24" s="13">
        <v>16</v>
      </c>
      <c r="S24" s="12">
        <v>16</v>
      </c>
      <c r="T24" s="3">
        <v>18</v>
      </c>
      <c r="U24" s="3">
        <v>18</v>
      </c>
      <c r="V24" s="3">
        <v>8</v>
      </c>
      <c r="W24" s="3">
        <v>6</v>
      </c>
      <c r="X24" s="3">
        <v>12</v>
      </c>
    </row>
    <row r="25" spans="1:24" x14ac:dyDescent="0.2">
      <c r="A25" s="5" t="s">
        <v>26</v>
      </c>
      <c r="B25" s="12">
        <v>45</v>
      </c>
      <c r="C25" s="12">
        <v>38</v>
      </c>
      <c r="D25" s="12">
        <v>38</v>
      </c>
      <c r="E25" s="12">
        <v>35</v>
      </c>
      <c r="F25" s="12">
        <v>34</v>
      </c>
      <c r="G25" s="12">
        <v>30</v>
      </c>
      <c r="H25" s="12">
        <v>22</v>
      </c>
      <c r="I25" s="12">
        <v>42</v>
      </c>
      <c r="J25" s="12">
        <v>21</v>
      </c>
      <c r="K25" s="12">
        <v>22</v>
      </c>
      <c r="L25" s="12">
        <v>20</v>
      </c>
      <c r="M25" s="12">
        <v>22</v>
      </c>
      <c r="N25" s="12">
        <v>19</v>
      </c>
      <c r="O25" s="12">
        <v>22</v>
      </c>
      <c r="P25" s="12">
        <v>29</v>
      </c>
      <c r="Q25" s="12">
        <v>42</v>
      </c>
      <c r="R25" s="13">
        <v>42</v>
      </c>
      <c r="S25" s="12">
        <v>56</v>
      </c>
      <c r="T25" s="3">
        <v>52</v>
      </c>
      <c r="U25" s="3">
        <v>46</v>
      </c>
      <c r="V25" s="3">
        <v>47</v>
      </c>
      <c r="W25" s="3">
        <v>34</v>
      </c>
      <c r="X25" s="3">
        <v>43</v>
      </c>
    </row>
    <row r="26" spans="1:24" x14ac:dyDescent="0.2">
      <c r="A26" s="5" t="s">
        <v>27</v>
      </c>
      <c r="B26" s="12" t="s">
        <v>0</v>
      </c>
      <c r="C26" s="12" t="s">
        <v>0</v>
      </c>
      <c r="D26" s="12" t="s">
        <v>0</v>
      </c>
      <c r="E26" s="12" t="s">
        <v>0</v>
      </c>
      <c r="F26" s="12" t="s">
        <v>0</v>
      </c>
      <c r="G26" s="12" t="s">
        <v>0</v>
      </c>
      <c r="H26" s="12" t="s">
        <v>0</v>
      </c>
      <c r="I26" s="12" t="s">
        <v>0</v>
      </c>
      <c r="J26" s="12" t="s">
        <v>0</v>
      </c>
      <c r="K26" s="12" t="s">
        <v>0</v>
      </c>
      <c r="L26" s="12" t="s">
        <v>0</v>
      </c>
      <c r="M26" s="12" t="s">
        <v>0</v>
      </c>
      <c r="N26" s="12" t="s">
        <v>0</v>
      </c>
      <c r="O26" s="12" t="s">
        <v>0</v>
      </c>
      <c r="P26" s="12" t="s">
        <v>0</v>
      </c>
      <c r="Q26" s="12" t="s">
        <v>0</v>
      </c>
      <c r="R26" s="13">
        <v>13</v>
      </c>
      <c r="S26" s="12">
        <v>22</v>
      </c>
      <c r="T26" s="3">
        <v>24</v>
      </c>
      <c r="U26" s="3">
        <v>25</v>
      </c>
      <c r="V26" s="3">
        <v>22</v>
      </c>
      <c r="W26" s="3">
        <v>37</v>
      </c>
      <c r="X26" s="3">
        <v>16</v>
      </c>
    </row>
    <row r="27" spans="1:24" x14ac:dyDescent="0.2">
      <c r="A27" s="5" t="s">
        <v>28</v>
      </c>
      <c r="B27" s="12" t="s">
        <v>0</v>
      </c>
      <c r="C27" s="12" t="s">
        <v>0</v>
      </c>
      <c r="D27" s="12" t="s">
        <v>0</v>
      </c>
      <c r="E27" s="12" t="s">
        <v>0</v>
      </c>
      <c r="F27" s="12" t="s">
        <v>0</v>
      </c>
      <c r="G27" s="12" t="s">
        <v>0</v>
      </c>
      <c r="H27" s="12">
        <v>28</v>
      </c>
      <c r="I27" s="12">
        <v>24</v>
      </c>
      <c r="J27" s="12">
        <v>26</v>
      </c>
      <c r="K27" s="12">
        <v>20</v>
      </c>
      <c r="L27" s="12">
        <v>16</v>
      </c>
      <c r="M27" s="12">
        <v>6</v>
      </c>
      <c r="N27" s="12">
        <v>9</v>
      </c>
      <c r="O27" s="12">
        <v>16</v>
      </c>
      <c r="P27" s="12">
        <v>12</v>
      </c>
      <c r="Q27" s="12">
        <v>11</v>
      </c>
      <c r="R27" s="13">
        <v>4</v>
      </c>
      <c r="S27" s="13">
        <v>0</v>
      </c>
      <c r="T27" s="14" t="s">
        <v>0</v>
      </c>
      <c r="U27" s="14" t="s">
        <v>0</v>
      </c>
      <c r="V27" s="14" t="s">
        <v>0</v>
      </c>
      <c r="W27" s="14" t="s">
        <v>0</v>
      </c>
      <c r="X27" s="14" t="s">
        <v>0</v>
      </c>
    </row>
    <row r="28" spans="1:24" x14ac:dyDescent="0.2">
      <c r="A28" s="5" t="s">
        <v>29</v>
      </c>
      <c r="B28" s="12">
        <v>0</v>
      </c>
      <c r="C28" s="12">
        <v>6</v>
      </c>
      <c r="D28" s="12">
        <v>5</v>
      </c>
      <c r="E28" s="12">
        <v>0</v>
      </c>
      <c r="F28" s="12">
        <v>0</v>
      </c>
      <c r="G28" s="12" t="s">
        <v>0</v>
      </c>
      <c r="H28" s="12" t="s">
        <v>0</v>
      </c>
      <c r="I28" s="12" t="s">
        <v>0</v>
      </c>
      <c r="J28" s="12" t="s">
        <v>0</v>
      </c>
      <c r="K28" s="12" t="s">
        <v>0</v>
      </c>
      <c r="L28" s="12" t="s">
        <v>0</v>
      </c>
      <c r="M28" s="12" t="s">
        <v>0</v>
      </c>
      <c r="N28" s="12" t="s">
        <v>0</v>
      </c>
      <c r="O28" s="12" t="s">
        <v>0</v>
      </c>
      <c r="P28" s="12" t="s">
        <v>0</v>
      </c>
      <c r="Q28" s="12" t="s">
        <v>0</v>
      </c>
      <c r="R28" s="12" t="s">
        <v>0</v>
      </c>
      <c r="S28" s="12" t="s">
        <v>0</v>
      </c>
      <c r="T28" s="12" t="s">
        <v>0</v>
      </c>
      <c r="U28" s="12" t="s">
        <v>0</v>
      </c>
      <c r="V28" s="12" t="s">
        <v>0</v>
      </c>
      <c r="W28" s="12" t="s">
        <v>0</v>
      </c>
      <c r="X28" s="12" t="s">
        <v>0</v>
      </c>
    </row>
    <row r="29" spans="1:24" x14ac:dyDescent="0.2">
      <c r="A29" s="5" t="s">
        <v>7</v>
      </c>
      <c r="B29" s="12">
        <v>1</v>
      </c>
      <c r="C29" s="12">
        <v>1</v>
      </c>
      <c r="D29" s="12">
        <v>0</v>
      </c>
      <c r="E29" s="12" t="s">
        <v>0</v>
      </c>
      <c r="F29" s="12" t="s">
        <v>0</v>
      </c>
      <c r="G29" s="12" t="s">
        <v>0</v>
      </c>
      <c r="H29" s="12" t="s">
        <v>0</v>
      </c>
      <c r="I29" s="12" t="s">
        <v>0</v>
      </c>
      <c r="J29" s="12" t="s">
        <v>0</v>
      </c>
      <c r="K29" s="12" t="s">
        <v>0</v>
      </c>
      <c r="L29" s="12" t="s">
        <v>0</v>
      </c>
      <c r="M29" s="12" t="s">
        <v>0</v>
      </c>
      <c r="N29" s="12" t="s">
        <v>0</v>
      </c>
      <c r="O29" s="12" t="s">
        <v>0</v>
      </c>
      <c r="P29" s="12" t="s">
        <v>0</v>
      </c>
      <c r="Q29" s="3"/>
      <c r="R29" s="13" t="s">
        <v>0</v>
      </c>
      <c r="S29" s="12" t="s">
        <v>0</v>
      </c>
      <c r="T29" s="14" t="s">
        <v>0</v>
      </c>
      <c r="U29" s="14" t="s">
        <v>0</v>
      </c>
      <c r="V29" s="14" t="s">
        <v>0</v>
      </c>
      <c r="W29" s="14" t="s">
        <v>0</v>
      </c>
      <c r="X29" s="14" t="s">
        <v>0</v>
      </c>
    </row>
    <row r="30" spans="1:24" x14ac:dyDescent="0.2">
      <c r="A30" s="16" t="s">
        <v>5</v>
      </c>
      <c r="B30" s="12">
        <v>0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2">
        <v>0</v>
      </c>
      <c r="P30" s="12">
        <v>0</v>
      </c>
      <c r="Q30" s="12">
        <v>1</v>
      </c>
      <c r="R30" s="13">
        <v>0</v>
      </c>
      <c r="S30" s="12">
        <v>0</v>
      </c>
      <c r="T30" s="14">
        <v>0</v>
      </c>
      <c r="U30" s="14">
        <v>0</v>
      </c>
      <c r="V30" s="14">
        <v>0</v>
      </c>
      <c r="W30" s="14">
        <v>0</v>
      </c>
      <c r="X30" s="14">
        <v>0</v>
      </c>
    </row>
    <row r="31" spans="1:24" x14ac:dyDescent="0.2">
      <c r="A31" s="8" t="s">
        <v>2</v>
      </c>
      <c r="B31" s="11">
        <f>+B7+B13+B14+B21+B29+B30</f>
        <v>175</v>
      </c>
      <c r="C31" s="11">
        <f>+C7+C13+C14+C21+C29+C30</f>
        <v>175</v>
      </c>
      <c r="D31" s="11">
        <f t="shared" ref="D31:W31" si="1">+D7+D13+D14+D21</f>
        <v>175</v>
      </c>
      <c r="E31" s="11">
        <f t="shared" si="1"/>
        <v>175</v>
      </c>
      <c r="F31" s="11">
        <f t="shared" si="1"/>
        <v>175</v>
      </c>
      <c r="G31" s="11">
        <f t="shared" si="1"/>
        <v>175</v>
      </c>
      <c r="H31" s="11">
        <f t="shared" si="1"/>
        <v>175</v>
      </c>
      <c r="I31" s="11">
        <f t="shared" si="1"/>
        <v>175</v>
      </c>
      <c r="J31" s="11">
        <f t="shared" si="1"/>
        <v>175</v>
      </c>
      <c r="K31" s="11">
        <f t="shared" si="1"/>
        <v>175</v>
      </c>
      <c r="L31" s="11">
        <f t="shared" si="1"/>
        <v>175</v>
      </c>
      <c r="M31" s="11">
        <f t="shared" si="1"/>
        <v>175</v>
      </c>
      <c r="N31" s="11">
        <f t="shared" si="1"/>
        <v>175</v>
      </c>
      <c r="O31" s="11">
        <f t="shared" si="1"/>
        <v>175</v>
      </c>
      <c r="P31" s="11">
        <f t="shared" si="1"/>
        <v>175</v>
      </c>
      <c r="Q31" s="11">
        <f>+Q7+Q13+Q14+Q21+Q30</f>
        <v>175</v>
      </c>
      <c r="R31" s="11">
        <f t="shared" si="1"/>
        <v>175</v>
      </c>
      <c r="S31" s="11">
        <f t="shared" si="1"/>
        <v>175</v>
      </c>
      <c r="T31" s="11">
        <f t="shared" si="1"/>
        <v>175</v>
      </c>
      <c r="U31" s="11">
        <f t="shared" si="1"/>
        <v>175</v>
      </c>
      <c r="V31" s="11">
        <f t="shared" si="1"/>
        <v>175</v>
      </c>
      <c r="W31" s="11">
        <f t="shared" si="1"/>
        <v>175</v>
      </c>
      <c r="X31" s="11">
        <f>+X7+X13+X14+X21</f>
        <v>175</v>
      </c>
    </row>
    <row r="32" spans="1:24" x14ac:dyDescent="0.2">
      <c r="A32" s="5" t="s">
        <v>30</v>
      </c>
      <c r="B32" s="6"/>
      <c r="C32" s="6"/>
      <c r="D32" s="6"/>
      <c r="E32" s="9"/>
      <c r="F32" s="9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1"/>
      <c r="S32" s="11"/>
      <c r="T32" s="11"/>
      <c r="U32" s="11"/>
      <c r="V32" s="11"/>
      <c r="W32" s="11"/>
    </row>
    <row r="33" spans="1:22" x14ac:dyDescent="0.2">
      <c r="A33" s="5" t="s">
        <v>31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</row>
    <row r="34" spans="1:22" x14ac:dyDescent="0.2">
      <c r="A34" s="5" t="s">
        <v>6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</row>
  </sheetData>
  <phoneticPr fontId="0" type="noConversion"/>
  <pageMargins left="0.7" right="0.7" top="0.75" bottom="0.75" header="0.3" footer="0.3"/>
  <ignoredErrors>
    <ignoredError sqref="P21" unlockedFormula="1"/>
    <ignoredError sqref="Q3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Tabel</vt:lpstr>
      <vt:lpstr>Flere tal</vt:lpstr>
    </vt:vector>
  </TitlesOfParts>
  <Company>Fyns Amt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UK</dc:creator>
  <cp:lastModifiedBy>Henrik</cp:lastModifiedBy>
  <cp:lastPrinted>2004-07-30T09:42:50Z</cp:lastPrinted>
  <dcterms:created xsi:type="dcterms:W3CDTF">2004-06-03T08:38:31Z</dcterms:created>
  <dcterms:modified xsi:type="dcterms:W3CDTF">2019-08-24T06:20:04Z</dcterms:modified>
</cp:coreProperties>
</file>