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rik\Documents\stat 2019\Filer til Digital håndbog 9-12\"/>
    </mc:Choice>
  </mc:AlternateContent>
  <xr:revisionPtr revIDLastSave="0" documentId="8_{05B601F2-0978-4B42-A755-5A4BAC35A9C0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Tabel" sheetId="2" r:id="rId1"/>
    <sheet name="Ekstra tal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3" i="3" l="1"/>
  <c r="L20" i="2" l="1"/>
  <c r="L23" i="3" l="1"/>
  <c r="K23" i="3"/>
  <c r="R23" i="3"/>
  <c r="K20" i="2"/>
  <c r="Q23" i="3"/>
  <c r="P23" i="3"/>
  <c r="O23" i="3"/>
  <c r="N23" i="3"/>
  <c r="H23" i="3"/>
  <c r="G21" i="3"/>
  <c r="G18" i="3"/>
  <c r="G17" i="3"/>
  <c r="G14" i="3"/>
  <c r="G13" i="3"/>
  <c r="G11" i="3"/>
  <c r="G9" i="3"/>
  <c r="G8" i="3"/>
  <c r="G7" i="3"/>
  <c r="I20" i="2"/>
  <c r="J20" i="2"/>
  <c r="G23" i="3" l="1"/>
</calcChain>
</file>

<file path=xl/sharedStrings.xml><?xml version="1.0" encoding="utf-8"?>
<sst xmlns="http://schemas.openxmlformats.org/spreadsheetml/2006/main" count="159" uniqueCount="31">
  <si>
    <t>Socialdemokratiet</t>
  </si>
  <si>
    <t>Radikale Venstre</t>
  </si>
  <si>
    <t>Konservative Folkeparti</t>
  </si>
  <si>
    <t>Retsforbundet</t>
  </si>
  <si>
    <t>.</t>
  </si>
  <si>
    <t>Socialistisk Folkeparti</t>
  </si>
  <si>
    <t>Centrum-Demokraterne</t>
  </si>
  <si>
    <t>Junibevægelsen</t>
  </si>
  <si>
    <t>Kristeligt Folkeparti</t>
  </si>
  <si>
    <t>Venstre</t>
  </si>
  <si>
    <t>Venstresocialisterne</t>
  </si>
  <si>
    <t>Fremskridtspartiet</t>
  </si>
  <si>
    <t>Dansk Folkeparti</t>
  </si>
  <si>
    <t>$HF"I alt</t>
  </si>
  <si>
    <t>$A"</t>
  </si>
  <si>
    <t/>
  </si>
  <si>
    <t>Stemmeprocent</t>
  </si>
  <si>
    <t>Valg til Europaparlamentet</t>
  </si>
  <si>
    <t>Folkebevægelsen mod EU</t>
  </si>
  <si>
    <t>Liberal Alliance</t>
  </si>
  <si>
    <t>Mandater</t>
  </si>
  <si>
    <t>Procent</t>
  </si>
  <si>
    <t>Valgdeltagelse (stemmeprocenten)</t>
  </si>
  <si>
    <t>12-2</t>
  </si>
  <si>
    <t>Enhedslisten - De Rød/Grønne</t>
  </si>
  <si>
    <t>Alternativet</t>
  </si>
  <si>
    <t>Kilde: Statistikbanken, EVKOM.</t>
  </si>
  <si>
    <t>Venstres ene mandat 2019 indsættes først, når/hvis Storbritanien forlader EU.</t>
  </si>
  <si>
    <t xml:space="preserve">    Procent</t>
  </si>
  <si>
    <t xml:space="preserve">    Mandater</t>
  </si>
  <si>
    <t>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</si>
</sst>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name val="Courie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 applyNumberFormat="0" applyBorder="0" applyAlignment="0"/>
  </cellStyleXfs>
  <cellXfs count="26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164" fontId="2" fillId="0" borderId="0" xfId="0" applyNumberFormat="1" applyFont="1" applyProtection="1"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/>
    <xf numFmtId="0" fontId="3" fillId="0" borderId="0" xfId="0" quotePrefix="1" applyFont="1" applyAlignment="1" applyProtection="1">
      <alignment horizontal="left"/>
      <protection locked="0"/>
    </xf>
    <xf numFmtId="0" fontId="3" fillId="0" borderId="0" xfId="0" applyFont="1"/>
    <xf numFmtId="0" fontId="1" fillId="0" borderId="0" xfId="0" quotePrefix="1" applyFont="1" applyAlignment="1" applyProtection="1">
      <alignment horizontal="left"/>
      <protection locked="0"/>
    </xf>
    <xf numFmtId="1" fontId="3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164" fontId="1" fillId="0" borderId="0" xfId="0" applyNumberFormat="1" applyFont="1" applyProtection="1">
      <protection locked="0"/>
    </xf>
    <xf numFmtId="1" fontId="1" fillId="0" borderId="0" xfId="0" applyNumberFormat="1" applyFont="1" applyProtection="1">
      <protection locked="0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 applyProtection="1">
      <alignment horizontal="right"/>
      <protection locked="0"/>
    </xf>
    <xf numFmtId="1" fontId="1" fillId="0" borderId="0" xfId="0" applyNumberFormat="1" applyFont="1" applyAlignment="1" applyProtection="1">
      <alignment horizontal="right"/>
      <protection locked="0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0" fontId="1" fillId="0" borderId="0" xfId="0" applyNumberFormat="1" applyFont="1" applyAlignment="1" applyProtection="1">
      <alignment horizontal="right"/>
      <protection locked="0"/>
    </xf>
    <xf numFmtId="164" fontId="1" fillId="0" borderId="0" xfId="0" applyNumberFormat="1" applyFont="1"/>
    <xf numFmtId="164" fontId="0" fillId="0" borderId="0" xfId="0" applyNumberFormat="1"/>
    <xf numFmtId="1" fontId="6" fillId="0" borderId="0" xfId="0" applyNumberFormat="1" applyFont="1" applyProtection="1">
      <protection locked="0"/>
    </xf>
    <xf numFmtId="164" fontId="3" fillId="0" borderId="0" xfId="0" applyNumberFormat="1" applyFont="1" applyAlignment="1" applyProtection="1">
      <alignment horizontal="right"/>
      <protection locked="0"/>
    </xf>
    <xf numFmtId="1" fontId="3" fillId="0" borderId="0" xfId="0" applyNumberFormat="1" applyFont="1"/>
    <xf numFmtId="0" fontId="1" fillId="0" borderId="0" xfId="1" applyFont="1" applyAlignment="1" applyProtection="1">
      <alignment horizontal="left"/>
      <protection locked="0"/>
    </xf>
    <xf numFmtId="0" fontId="1" fillId="0" borderId="0" xfId="1" applyFont="1" applyAlignment="1" applyProtection="1">
      <alignment horizontal="right"/>
      <protection locked="0"/>
    </xf>
  </cellXfs>
  <cellStyles count="3">
    <cellStyle name="Normal" xfId="0" builtinId="0"/>
    <cellStyle name="Normal 2" xfId="1" xr:uid="{00000000-0005-0000-0000-000001000000}"/>
    <cellStyle name="Normal 3" xfId="2" xr:uid="{A5B05C6A-89D8-4B9D-8CF8-10BFCA31C213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"/>
  <sheetViews>
    <sheetView tabSelected="1" workbookViewId="0"/>
  </sheetViews>
  <sheetFormatPr defaultColWidth="9.625" defaultRowHeight="12.75" x14ac:dyDescent="0.2"/>
  <cols>
    <col min="1" max="1" width="32.25" style="5" customWidth="1"/>
    <col min="2" max="16384" width="9.625" style="5"/>
  </cols>
  <sheetData>
    <row r="1" spans="1:14" x14ac:dyDescent="0.2">
      <c r="A1" s="8" t="s">
        <v>23</v>
      </c>
    </row>
    <row r="2" spans="1:14" x14ac:dyDescent="0.2">
      <c r="A2" s="10" t="s">
        <v>17</v>
      </c>
    </row>
    <row r="4" spans="1:14" x14ac:dyDescent="0.2">
      <c r="B4" s="8" t="s">
        <v>28</v>
      </c>
      <c r="I4" s="8" t="s">
        <v>29</v>
      </c>
    </row>
    <row r="5" spans="1:14" x14ac:dyDescent="0.2">
      <c r="B5" s="12">
        <v>1989</v>
      </c>
      <c r="C5" s="12">
        <v>1994</v>
      </c>
      <c r="D5" s="12">
        <v>1999</v>
      </c>
      <c r="E5" s="12">
        <v>2004</v>
      </c>
      <c r="F5" s="12">
        <v>2009</v>
      </c>
      <c r="G5" s="12">
        <v>2014</v>
      </c>
      <c r="H5" s="12">
        <v>2019</v>
      </c>
      <c r="I5" s="12">
        <v>2004</v>
      </c>
      <c r="J5" s="5">
        <v>2009</v>
      </c>
      <c r="K5" s="12">
        <v>2014</v>
      </c>
      <c r="L5" s="12">
        <v>2019</v>
      </c>
    </row>
    <row r="6" spans="1:14" x14ac:dyDescent="0.2">
      <c r="A6" s="10" t="s">
        <v>0</v>
      </c>
      <c r="B6" s="11">
        <v>23.3</v>
      </c>
      <c r="C6" s="11">
        <v>15.8</v>
      </c>
      <c r="D6" s="11">
        <v>16.5</v>
      </c>
      <c r="E6" s="11">
        <v>32.645145079093261</v>
      </c>
      <c r="F6" s="11">
        <v>21.5</v>
      </c>
      <c r="G6" s="11">
        <v>19.117413231642022</v>
      </c>
      <c r="H6" s="19">
        <v>21.481556660281168</v>
      </c>
      <c r="I6" s="5">
        <v>5</v>
      </c>
      <c r="J6" s="5">
        <v>4</v>
      </c>
      <c r="K6" s="12">
        <v>3</v>
      </c>
      <c r="L6" s="5">
        <v>3</v>
      </c>
      <c r="N6" s="19"/>
    </row>
    <row r="7" spans="1:14" x14ac:dyDescent="0.2">
      <c r="A7" s="10" t="s">
        <v>1</v>
      </c>
      <c r="B7" s="11">
        <v>2.8</v>
      </c>
      <c r="C7" s="11">
        <v>8.5</v>
      </c>
      <c r="D7" s="11">
        <v>9.1</v>
      </c>
      <c r="E7" s="11">
        <v>6.3596090682483561</v>
      </c>
      <c r="F7" s="11">
        <v>4.3</v>
      </c>
      <c r="G7" s="11">
        <v>6.5423372662290147</v>
      </c>
      <c r="H7" s="19">
        <v>10.074070583629803</v>
      </c>
      <c r="I7" s="5">
        <v>1</v>
      </c>
      <c r="J7" s="13">
        <v>0</v>
      </c>
      <c r="K7" s="12">
        <v>1</v>
      </c>
      <c r="L7" s="5">
        <v>2</v>
      </c>
      <c r="N7" s="19"/>
    </row>
    <row r="8" spans="1:14" x14ac:dyDescent="0.2">
      <c r="A8" s="10" t="s">
        <v>2</v>
      </c>
      <c r="B8" s="11">
        <v>13.3</v>
      </c>
      <c r="C8" s="11">
        <v>17.7</v>
      </c>
      <c r="D8" s="11">
        <v>8.5</v>
      </c>
      <c r="E8" s="11">
        <v>11.348085302262628</v>
      </c>
      <c r="F8" s="11">
        <v>12.7</v>
      </c>
      <c r="G8" s="11">
        <v>9.1475622108197232</v>
      </c>
      <c r="H8" s="19">
        <v>6.1816949422858398</v>
      </c>
      <c r="I8" s="5">
        <v>1</v>
      </c>
      <c r="J8" s="5">
        <v>1</v>
      </c>
      <c r="K8" s="12">
        <v>1</v>
      </c>
      <c r="L8" s="5">
        <v>1</v>
      </c>
      <c r="N8" s="19"/>
    </row>
    <row r="9" spans="1:14" x14ac:dyDescent="0.2">
      <c r="A9" s="10" t="s">
        <v>5</v>
      </c>
      <c r="B9" s="11">
        <v>9.1</v>
      </c>
      <c r="C9" s="11">
        <v>8.6</v>
      </c>
      <c r="D9" s="11">
        <v>7.1</v>
      </c>
      <c r="E9" s="11">
        <v>7.9587361548523878</v>
      </c>
      <c r="F9" s="11">
        <v>15.9</v>
      </c>
      <c r="G9" s="11">
        <v>11</v>
      </c>
      <c r="H9" s="19">
        <v>13.226320339416169</v>
      </c>
      <c r="I9" s="5">
        <v>1</v>
      </c>
      <c r="J9" s="5">
        <v>2</v>
      </c>
      <c r="K9" s="17">
        <v>1</v>
      </c>
      <c r="L9" s="5">
        <v>2</v>
      </c>
      <c r="N9" s="19"/>
    </row>
    <row r="10" spans="1:14" x14ac:dyDescent="0.2">
      <c r="A10" s="10" t="s">
        <v>6</v>
      </c>
      <c r="B10" s="11">
        <v>8</v>
      </c>
      <c r="C10" s="11">
        <v>0.9</v>
      </c>
      <c r="D10" s="11">
        <v>3.5</v>
      </c>
      <c r="E10" s="14" t="s">
        <v>4</v>
      </c>
      <c r="F10" s="14" t="s">
        <v>4</v>
      </c>
      <c r="G10" s="14" t="s">
        <v>4</v>
      </c>
      <c r="H10" s="14" t="s">
        <v>4</v>
      </c>
      <c r="I10" s="13" t="s">
        <v>4</v>
      </c>
      <c r="J10" s="13" t="s">
        <v>4</v>
      </c>
      <c r="K10" s="16" t="s">
        <v>4</v>
      </c>
      <c r="L10" s="16" t="s">
        <v>4</v>
      </c>
      <c r="N10" s="19"/>
    </row>
    <row r="11" spans="1:14" x14ac:dyDescent="0.2">
      <c r="A11" s="10" t="s">
        <v>18</v>
      </c>
      <c r="B11" s="11">
        <v>18.899999999999999</v>
      </c>
      <c r="C11" s="11">
        <v>10.3</v>
      </c>
      <c r="D11" s="11">
        <v>7.3</v>
      </c>
      <c r="E11" s="11">
        <v>5.1725503155178627</v>
      </c>
      <c r="F11" s="11">
        <v>7.2</v>
      </c>
      <c r="G11" s="14">
        <v>8.1</v>
      </c>
      <c r="H11" s="19">
        <v>3.7</v>
      </c>
      <c r="I11" s="5">
        <v>1</v>
      </c>
      <c r="J11" s="5">
        <v>1</v>
      </c>
      <c r="K11" s="17">
        <v>1</v>
      </c>
      <c r="L11" s="16">
        <v>0</v>
      </c>
      <c r="N11" s="19"/>
    </row>
    <row r="12" spans="1:14" x14ac:dyDescent="0.2">
      <c r="A12" s="10" t="s">
        <v>7</v>
      </c>
      <c r="B12" s="14" t="s">
        <v>4</v>
      </c>
      <c r="C12" s="11">
        <v>15.2</v>
      </c>
      <c r="D12" s="11">
        <v>16.100000000000001</v>
      </c>
      <c r="E12" s="11">
        <v>9.0757971352646241</v>
      </c>
      <c r="F12" s="11">
        <v>2.4</v>
      </c>
      <c r="G12" s="14" t="s">
        <v>4</v>
      </c>
      <c r="H12" s="14" t="s">
        <v>4</v>
      </c>
      <c r="I12" s="13">
        <v>1</v>
      </c>
      <c r="J12" s="13">
        <v>0</v>
      </c>
      <c r="K12" s="16" t="s">
        <v>4</v>
      </c>
      <c r="L12" s="16" t="s">
        <v>4</v>
      </c>
      <c r="N12" s="19"/>
    </row>
    <row r="13" spans="1:14" x14ac:dyDescent="0.2">
      <c r="A13" s="10" t="s">
        <v>24</v>
      </c>
      <c r="B13" s="14" t="s">
        <v>4</v>
      </c>
      <c r="C13" s="14" t="s">
        <v>4</v>
      </c>
      <c r="D13" s="14" t="s">
        <v>4</v>
      </c>
      <c r="E13" s="14" t="s">
        <v>4</v>
      </c>
      <c r="F13" s="14" t="s">
        <v>4</v>
      </c>
      <c r="G13" s="14" t="s">
        <v>4</v>
      </c>
      <c r="H13" s="19">
        <v>5.506016082758971</v>
      </c>
      <c r="I13" s="14" t="s">
        <v>4</v>
      </c>
      <c r="J13" s="14" t="s">
        <v>4</v>
      </c>
      <c r="K13" s="14" t="s">
        <v>4</v>
      </c>
      <c r="L13" s="5">
        <v>1</v>
      </c>
      <c r="N13" s="19"/>
    </row>
    <row r="14" spans="1:14" x14ac:dyDescent="0.2">
      <c r="A14" s="10" t="s">
        <v>25</v>
      </c>
      <c r="B14" s="14" t="s">
        <v>4</v>
      </c>
      <c r="C14" s="14" t="s">
        <v>4</v>
      </c>
      <c r="D14" s="14" t="s">
        <v>4</v>
      </c>
      <c r="E14" s="14" t="s">
        <v>4</v>
      </c>
      <c r="F14" s="14" t="s">
        <v>4</v>
      </c>
      <c r="G14" s="14" t="s">
        <v>4</v>
      </c>
      <c r="H14" s="19">
        <v>3.3696587896065577</v>
      </c>
      <c r="I14" s="14" t="s">
        <v>4</v>
      </c>
      <c r="J14" s="14" t="s">
        <v>4</v>
      </c>
      <c r="K14" s="14" t="s">
        <v>4</v>
      </c>
      <c r="L14" s="16">
        <v>0</v>
      </c>
      <c r="N14" s="19"/>
    </row>
    <row r="15" spans="1:14" x14ac:dyDescent="0.2">
      <c r="A15" s="10" t="s">
        <v>8</v>
      </c>
      <c r="B15" s="11">
        <v>2.7</v>
      </c>
      <c r="C15" s="11">
        <v>1.1000000000000001</v>
      </c>
      <c r="D15" s="11">
        <v>2</v>
      </c>
      <c r="E15" s="11">
        <v>1.2820255644956096</v>
      </c>
      <c r="F15" s="14" t="s">
        <v>4</v>
      </c>
      <c r="G15" s="14" t="s">
        <v>4</v>
      </c>
      <c r="H15" s="14"/>
      <c r="I15" s="13">
        <v>0</v>
      </c>
      <c r="J15" s="13" t="s">
        <v>4</v>
      </c>
      <c r="K15" s="16" t="s">
        <v>4</v>
      </c>
      <c r="L15" s="5">
        <v>0</v>
      </c>
      <c r="N15" s="19"/>
    </row>
    <row r="16" spans="1:14" x14ac:dyDescent="0.2">
      <c r="A16" s="10" t="s">
        <v>9</v>
      </c>
      <c r="B16" s="11">
        <v>16.600000000000001</v>
      </c>
      <c r="C16" s="11">
        <v>19</v>
      </c>
      <c r="D16" s="11">
        <v>23.4</v>
      </c>
      <c r="E16" s="11">
        <v>19.359451758020974</v>
      </c>
      <c r="F16" s="11">
        <v>20.2</v>
      </c>
      <c r="G16" s="11">
        <v>16.7</v>
      </c>
      <c r="H16" s="19">
        <v>23.495363112595623</v>
      </c>
      <c r="I16" s="13">
        <v>3</v>
      </c>
      <c r="J16" s="5">
        <v>3</v>
      </c>
      <c r="K16" s="12">
        <v>2</v>
      </c>
      <c r="L16" s="5">
        <v>4</v>
      </c>
      <c r="N16" s="19"/>
    </row>
    <row r="17" spans="1:12" x14ac:dyDescent="0.2">
      <c r="A17" s="10" t="s">
        <v>11</v>
      </c>
      <c r="B17" s="11">
        <v>5.3</v>
      </c>
      <c r="C17" s="11">
        <v>2.9</v>
      </c>
      <c r="D17" s="11">
        <v>0.7</v>
      </c>
      <c r="E17" s="14" t="s">
        <v>4</v>
      </c>
      <c r="F17" s="14" t="s">
        <v>4</v>
      </c>
      <c r="G17" s="14" t="s">
        <v>4</v>
      </c>
      <c r="H17" s="14" t="s">
        <v>4</v>
      </c>
      <c r="I17" s="13" t="s">
        <v>4</v>
      </c>
      <c r="J17" s="13" t="s">
        <v>4</v>
      </c>
      <c r="K17" s="13" t="s">
        <v>4</v>
      </c>
      <c r="L17" s="13" t="s">
        <v>4</v>
      </c>
    </row>
    <row r="18" spans="1:12" x14ac:dyDescent="0.2">
      <c r="A18" s="10" t="s">
        <v>12</v>
      </c>
      <c r="B18" s="14" t="s">
        <v>4</v>
      </c>
      <c r="C18" s="14" t="s">
        <v>4</v>
      </c>
      <c r="D18" s="11">
        <v>5.8</v>
      </c>
      <c r="E18" s="11">
        <v>6.7985996222442999</v>
      </c>
      <c r="F18" s="11">
        <v>15.3</v>
      </c>
      <c r="G18" s="14">
        <v>26.6</v>
      </c>
      <c r="H18" s="11">
        <v>10.764538187037738</v>
      </c>
      <c r="I18" s="5">
        <v>1</v>
      </c>
      <c r="J18" s="5">
        <v>2</v>
      </c>
      <c r="K18" s="17">
        <v>4</v>
      </c>
      <c r="L18" s="5">
        <v>1</v>
      </c>
    </row>
    <row r="19" spans="1:12" x14ac:dyDescent="0.2">
      <c r="A19" s="10" t="s">
        <v>19</v>
      </c>
      <c r="B19" s="14" t="s">
        <v>4</v>
      </c>
      <c r="C19" s="14" t="s">
        <v>4</v>
      </c>
      <c r="D19" s="14" t="s">
        <v>4</v>
      </c>
      <c r="E19" s="14" t="s">
        <v>4</v>
      </c>
      <c r="F19" s="11">
        <v>0.6</v>
      </c>
      <c r="G19" s="14">
        <v>2.9</v>
      </c>
      <c r="H19" s="14">
        <v>2.1999343930724882</v>
      </c>
      <c r="I19" s="14" t="s">
        <v>4</v>
      </c>
      <c r="J19" s="13">
        <v>0</v>
      </c>
      <c r="K19" s="17">
        <v>0</v>
      </c>
      <c r="L19" s="17">
        <v>0</v>
      </c>
    </row>
    <row r="20" spans="1:12" s="7" customFormat="1" x14ac:dyDescent="0.2">
      <c r="A20" s="6" t="s">
        <v>30</v>
      </c>
      <c r="B20" s="9">
        <v>100</v>
      </c>
      <c r="C20" s="9">
        <v>100</v>
      </c>
      <c r="D20" s="9">
        <v>100</v>
      </c>
      <c r="E20" s="9">
        <v>100</v>
      </c>
      <c r="F20" s="9">
        <v>100.1</v>
      </c>
      <c r="G20" s="9">
        <v>100.10731270869076</v>
      </c>
      <c r="H20" s="22">
        <v>100</v>
      </c>
      <c r="I20" s="7">
        <f>SUM(I6:I19)</f>
        <v>14</v>
      </c>
      <c r="J20" s="7">
        <f>SUM(J6:J19)</f>
        <v>13</v>
      </c>
      <c r="K20" s="23">
        <f>SUM(K6:K19)</f>
        <v>13</v>
      </c>
      <c r="L20" s="7">
        <f>SUM(L6:L18)</f>
        <v>14</v>
      </c>
    </row>
    <row r="21" spans="1:12" x14ac:dyDescent="0.2">
      <c r="A21" s="10" t="s">
        <v>22</v>
      </c>
      <c r="B21" s="11">
        <v>46.2</v>
      </c>
      <c r="C21" s="11">
        <v>52.9</v>
      </c>
      <c r="D21" s="11">
        <v>50.5</v>
      </c>
      <c r="E21" s="11">
        <v>47.9</v>
      </c>
      <c r="F21" s="11">
        <v>59.5</v>
      </c>
      <c r="G21" s="11">
        <v>56.32</v>
      </c>
      <c r="H21" s="14">
        <v>66</v>
      </c>
      <c r="L21" s="17"/>
    </row>
    <row r="22" spans="1:12" x14ac:dyDescent="0.2">
      <c r="A22" s="10" t="s">
        <v>27</v>
      </c>
      <c r="B22" s="11"/>
      <c r="C22" s="11"/>
      <c r="D22" s="11"/>
      <c r="E22" s="11"/>
      <c r="F22" s="11"/>
      <c r="G22" s="19"/>
      <c r="H22" s="14"/>
      <c r="L22" s="17"/>
    </row>
    <row r="23" spans="1:12" x14ac:dyDescent="0.2">
      <c r="A23" s="10" t="s">
        <v>26</v>
      </c>
      <c r="H23" s="14"/>
    </row>
    <row r="24" spans="1:12" x14ac:dyDescent="0.2">
      <c r="H24" s="12"/>
    </row>
    <row r="25" spans="1:12" x14ac:dyDescent="0.2">
      <c r="H25" s="19"/>
    </row>
    <row r="27" spans="1:12" x14ac:dyDescent="0.2">
      <c r="A27" s="24"/>
      <c r="C27" s="24"/>
      <c r="D27" s="24"/>
      <c r="E27" s="24"/>
    </row>
    <row r="28" spans="1:12" x14ac:dyDescent="0.2">
      <c r="A28" s="24"/>
      <c r="C28" s="25"/>
      <c r="D28" s="25"/>
      <c r="E28" s="25"/>
    </row>
    <row r="29" spans="1:12" x14ac:dyDescent="0.2">
      <c r="A29" s="24"/>
    </row>
    <row r="30" spans="1:12" x14ac:dyDescent="0.2">
      <c r="A30" s="24"/>
    </row>
    <row r="31" spans="1:12" x14ac:dyDescent="0.2">
      <c r="A31" s="24"/>
    </row>
    <row r="32" spans="1:12" x14ac:dyDescent="0.2">
      <c r="A32" s="24"/>
    </row>
    <row r="33" spans="1:8" x14ac:dyDescent="0.2">
      <c r="A33" s="24"/>
    </row>
    <row r="34" spans="1:8" x14ac:dyDescent="0.2">
      <c r="A34" s="24"/>
    </row>
    <row r="35" spans="1:8" x14ac:dyDescent="0.2">
      <c r="A35" s="24"/>
    </row>
    <row r="38" spans="1:8" x14ac:dyDescent="0.2">
      <c r="H38" s="11"/>
    </row>
  </sheetData>
  <phoneticPr fontId="0" type="noConversion"/>
  <pageMargins left="0.45" right="0.39" top="1" bottom="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R27"/>
  <sheetViews>
    <sheetView workbookViewId="0">
      <selection activeCell="B36" sqref="B36"/>
    </sheetView>
  </sheetViews>
  <sheetFormatPr defaultColWidth="9" defaultRowHeight="12.75" x14ac:dyDescent="0.2"/>
  <cols>
    <col min="1" max="1" width="27.25" style="5" customWidth="1"/>
    <col min="2" max="16384" width="9" style="5"/>
  </cols>
  <sheetData>
    <row r="3" spans="1:18" x14ac:dyDescent="0.2">
      <c r="A3" s="4" t="s">
        <v>17</v>
      </c>
    </row>
    <row r="5" spans="1:18" x14ac:dyDescent="0.2">
      <c r="B5" s="6" t="s">
        <v>21</v>
      </c>
      <c r="K5" s="7" t="s">
        <v>20</v>
      </c>
      <c r="N5" s="8"/>
    </row>
    <row r="6" spans="1:18" x14ac:dyDescent="0.2">
      <c r="B6" s="9">
        <v>1979</v>
      </c>
      <c r="C6" s="9">
        <v>1984</v>
      </c>
      <c r="D6" s="9">
        <v>1989</v>
      </c>
      <c r="E6" s="9">
        <v>1994</v>
      </c>
      <c r="F6" s="9">
        <v>1999</v>
      </c>
      <c r="G6" s="9">
        <v>2004</v>
      </c>
      <c r="H6" s="9">
        <v>2009</v>
      </c>
      <c r="I6" s="9">
        <v>2014</v>
      </c>
      <c r="J6" s="21">
        <v>2019</v>
      </c>
      <c r="K6" s="9">
        <v>1979</v>
      </c>
      <c r="L6" s="9">
        <v>1984</v>
      </c>
      <c r="M6" s="9">
        <v>1989</v>
      </c>
      <c r="N6" s="9">
        <v>1994</v>
      </c>
      <c r="O6" s="7">
        <v>1999</v>
      </c>
      <c r="P6" s="9">
        <v>2004</v>
      </c>
      <c r="Q6" s="7">
        <v>2009</v>
      </c>
      <c r="R6" s="9">
        <v>2014</v>
      </c>
    </row>
    <row r="7" spans="1:18" x14ac:dyDescent="0.2">
      <c r="A7" s="10" t="s">
        <v>0</v>
      </c>
      <c r="B7" s="11">
        <v>21.9</v>
      </c>
      <c r="C7" s="11">
        <v>19.399999999999999</v>
      </c>
      <c r="D7" s="11">
        <v>23.3</v>
      </c>
      <c r="E7" s="11">
        <v>15.8</v>
      </c>
      <c r="F7" s="11">
        <v>16.5</v>
      </c>
      <c r="G7" s="11">
        <f>618412/18943.46</f>
        <v>32.645145079093261</v>
      </c>
      <c r="H7" s="11">
        <v>21.5</v>
      </c>
      <c r="I7" s="11">
        <v>19.117413231642022</v>
      </c>
      <c r="J7" s="20">
        <v>21.481556660281168</v>
      </c>
      <c r="K7" s="12">
        <v>3</v>
      </c>
      <c r="L7" s="12">
        <v>3</v>
      </c>
      <c r="M7" s="12">
        <v>4</v>
      </c>
      <c r="N7" s="12">
        <v>3</v>
      </c>
      <c r="O7" s="5">
        <v>3</v>
      </c>
      <c r="P7" s="5">
        <v>5</v>
      </c>
      <c r="Q7" s="5">
        <v>4</v>
      </c>
      <c r="R7" s="12">
        <v>3</v>
      </c>
    </row>
    <row r="8" spans="1:18" x14ac:dyDescent="0.2">
      <c r="A8" s="10" t="s">
        <v>1</v>
      </c>
      <c r="B8" s="11">
        <v>3.3</v>
      </c>
      <c r="C8" s="11">
        <v>3.1</v>
      </c>
      <c r="D8" s="11">
        <v>2.8</v>
      </c>
      <c r="E8" s="11">
        <v>8.5</v>
      </c>
      <c r="F8" s="11">
        <v>9.1</v>
      </c>
      <c r="G8" s="11">
        <f>120473/18943.46</f>
        <v>6.3596090682483561</v>
      </c>
      <c r="H8" s="11">
        <v>4.3</v>
      </c>
      <c r="I8" s="11">
        <v>6.5423372662290147</v>
      </c>
      <c r="J8" s="20">
        <v>10.074070583629803</v>
      </c>
      <c r="K8" s="12">
        <v>0</v>
      </c>
      <c r="L8" s="12">
        <v>0</v>
      </c>
      <c r="M8" s="12">
        <v>0</v>
      </c>
      <c r="N8" s="12">
        <v>1</v>
      </c>
      <c r="O8" s="5">
        <v>1</v>
      </c>
      <c r="P8" s="5">
        <v>1</v>
      </c>
      <c r="Q8" s="13">
        <v>0</v>
      </c>
      <c r="R8" s="12">
        <v>1</v>
      </c>
    </row>
    <row r="9" spans="1:18" x14ac:dyDescent="0.2">
      <c r="A9" s="10" t="s">
        <v>2</v>
      </c>
      <c r="B9" s="11">
        <v>14.1</v>
      </c>
      <c r="C9" s="11">
        <v>20.8</v>
      </c>
      <c r="D9" s="11">
        <v>13.3</v>
      </c>
      <c r="E9" s="11">
        <v>17.7</v>
      </c>
      <c r="F9" s="11">
        <v>8.5</v>
      </c>
      <c r="G9" s="11">
        <f>214972/18943.46</f>
        <v>11.348085302262628</v>
      </c>
      <c r="H9" s="11">
        <v>12.7</v>
      </c>
      <c r="I9" s="11">
        <v>9.1475622108197232</v>
      </c>
      <c r="J9" s="20">
        <v>6.1816949422858398</v>
      </c>
      <c r="K9" s="12">
        <v>2</v>
      </c>
      <c r="L9" s="12">
        <v>4</v>
      </c>
      <c r="M9" s="12">
        <v>2</v>
      </c>
      <c r="N9" s="12">
        <v>3</v>
      </c>
      <c r="O9" s="5">
        <v>1</v>
      </c>
      <c r="P9" s="5">
        <v>1</v>
      </c>
      <c r="Q9" s="5">
        <v>1</v>
      </c>
      <c r="R9" s="12">
        <v>1</v>
      </c>
    </row>
    <row r="10" spans="1:18" x14ac:dyDescent="0.2">
      <c r="A10" s="10" t="s">
        <v>3</v>
      </c>
      <c r="B10" s="11">
        <v>3.4</v>
      </c>
      <c r="C10" s="14" t="s">
        <v>4</v>
      </c>
      <c r="D10" s="14" t="s">
        <v>4</v>
      </c>
      <c r="E10" s="14" t="s">
        <v>4</v>
      </c>
      <c r="F10" s="14" t="s">
        <v>4</v>
      </c>
      <c r="G10" s="14" t="s">
        <v>4</v>
      </c>
      <c r="H10" s="14" t="s">
        <v>4</v>
      </c>
      <c r="I10" s="14" t="s">
        <v>4</v>
      </c>
      <c r="K10" s="15">
        <v>0</v>
      </c>
      <c r="L10" s="15" t="s">
        <v>4</v>
      </c>
      <c r="M10" s="15" t="s">
        <v>4</v>
      </c>
      <c r="N10" s="15" t="s">
        <v>4</v>
      </c>
      <c r="O10" s="13" t="s">
        <v>4</v>
      </c>
      <c r="P10" s="13" t="s">
        <v>4</v>
      </c>
      <c r="Q10" s="13" t="s">
        <v>4</v>
      </c>
      <c r="R10" s="16" t="s">
        <v>4</v>
      </c>
    </row>
    <row r="11" spans="1:18" x14ac:dyDescent="0.2">
      <c r="A11" s="10" t="s">
        <v>5</v>
      </c>
      <c r="B11" s="11">
        <v>4.7</v>
      </c>
      <c r="C11" s="11">
        <v>9.1999999999999993</v>
      </c>
      <c r="D11" s="11">
        <v>9.1</v>
      </c>
      <c r="E11" s="11">
        <v>8.6</v>
      </c>
      <c r="F11" s="11">
        <v>7.1</v>
      </c>
      <c r="G11" s="11">
        <f>150766/18943.46</f>
        <v>7.9587361548523878</v>
      </c>
      <c r="H11" s="11">
        <v>15.9</v>
      </c>
      <c r="I11" s="11">
        <v>11</v>
      </c>
      <c r="J11" s="20">
        <v>13.226320339416169</v>
      </c>
      <c r="K11" s="12">
        <v>1</v>
      </c>
      <c r="L11" s="12">
        <v>1</v>
      </c>
      <c r="M11" s="12">
        <v>1</v>
      </c>
      <c r="N11" s="12">
        <v>1</v>
      </c>
      <c r="O11" s="5">
        <v>1</v>
      </c>
      <c r="P11" s="5">
        <v>1</v>
      </c>
      <c r="Q11" s="5">
        <v>2</v>
      </c>
      <c r="R11" s="17">
        <v>1</v>
      </c>
    </row>
    <row r="12" spans="1:18" x14ac:dyDescent="0.2">
      <c r="A12" s="10" t="s">
        <v>6</v>
      </c>
      <c r="B12" s="11">
        <v>6.2</v>
      </c>
      <c r="C12" s="11">
        <v>6.6</v>
      </c>
      <c r="D12" s="11">
        <v>8</v>
      </c>
      <c r="E12" s="11">
        <v>0.9</v>
      </c>
      <c r="F12" s="11">
        <v>3.5</v>
      </c>
      <c r="G12" s="14" t="s">
        <v>4</v>
      </c>
      <c r="H12" s="14" t="s">
        <v>4</v>
      </c>
      <c r="I12" s="14" t="s">
        <v>4</v>
      </c>
      <c r="J12" s="11"/>
      <c r="K12" s="15">
        <v>1</v>
      </c>
      <c r="L12" s="15">
        <v>1</v>
      </c>
      <c r="M12" s="15">
        <v>2</v>
      </c>
      <c r="N12" s="15">
        <v>0</v>
      </c>
      <c r="O12" s="13">
        <v>0</v>
      </c>
      <c r="P12" s="13" t="s">
        <v>4</v>
      </c>
      <c r="Q12" s="13" t="s">
        <v>4</v>
      </c>
      <c r="R12" s="16" t="s">
        <v>4</v>
      </c>
    </row>
    <row r="13" spans="1:18" x14ac:dyDescent="0.2">
      <c r="A13" s="10" t="s">
        <v>18</v>
      </c>
      <c r="B13" s="11">
        <v>21</v>
      </c>
      <c r="C13" s="11">
        <v>20.8</v>
      </c>
      <c r="D13" s="11">
        <v>18.899999999999999</v>
      </c>
      <c r="E13" s="11">
        <v>10.3</v>
      </c>
      <c r="F13" s="11">
        <v>7.3</v>
      </c>
      <c r="G13" s="11">
        <f>97986/18943.46</f>
        <v>5.1725503155178627</v>
      </c>
      <c r="H13" s="11">
        <v>7.2</v>
      </c>
      <c r="I13" s="11">
        <v>8.1</v>
      </c>
      <c r="J13" s="20">
        <v>3.70084690931564</v>
      </c>
      <c r="K13" s="12">
        <v>4</v>
      </c>
      <c r="L13" s="12">
        <v>4</v>
      </c>
      <c r="M13" s="12">
        <v>4</v>
      </c>
      <c r="N13" s="12">
        <v>1</v>
      </c>
      <c r="O13" s="5">
        <v>1</v>
      </c>
      <c r="P13" s="5">
        <v>1</v>
      </c>
      <c r="Q13" s="5">
        <v>1</v>
      </c>
      <c r="R13" s="17">
        <v>1</v>
      </c>
    </row>
    <row r="14" spans="1:18" x14ac:dyDescent="0.2">
      <c r="A14" s="10" t="s">
        <v>7</v>
      </c>
      <c r="B14" s="14" t="s">
        <v>4</v>
      </c>
      <c r="C14" s="14" t="s">
        <v>4</v>
      </c>
      <c r="D14" s="14" t="s">
        <v>4</v>
      </c>
      <c r="E14" s="11">
        <v>15.2</v>
      </c>
      <c r="F14" s="11">
        <v>16.100000000000001</v>
      </c>
      <c r="G14" s="11">
        <f>171927/18943.46</f>
        <v>9.0757971352646241</v>
      </c>
      <c r="H14" s="11">
        <v>2.4</v>
      </c>
      <c r="I14" s="14" t="s">
        <v>4</v>
      </c>
      <c r="J14" s="13"/>
      <c r="K14" s="14" t="s">
        <v>4</v>
      </c>
      <c r="L14" s="15" t="s">
        <v>4</v>
      </c>
      <c r="M14" s="15" t="s">
        <v>4</v>
      </c>
      <c r="N14" s="12">
        <v>2</v>
      </c>
      <c r="O14" s="5">
        <v>3</v>
      </c>
      <c r="P14" s="13">
        <v>1</v>
      </c>
      <c r="Q14" s="13">
        <v>0</v>
      </c>
      <c r="R14" s="16" t="s">
        <v>4</v>
      </c>
    </row>
    <row r="15" spans="1:18" x14ac:dyDescent="0.2">
      <c r="A15" s="1" t="s">
        <v>24</v>
      </c>
      <c r="B15" s="14"/>
      <c r="C15" s="14"/>
      <c r="D15" s="14"/>
      <c r="E15" s="11"/>
      <c r="F15" s="11"/>
      <c r="G15" s="11"/>
      <c r="H15" s="11"/>
      <c r="I15" s="14"/>
      <c r="J15" s="20">
        <v>5.506016082758971</v>
      </c>
      <c r="K15" s="14"/>
      <c r="L15" s="15"/>
      <c r="M15" s="15"/>
      <c r="N15" s="12"/>
      <c r="P15" s="13"/>
      <c r="Q15" s="13"/>
      <c r="R15" s="16"/>
    </row>
    <row r="16" spans="1:18" x14ac:dyDescent="0.2">
      <c r="A16" s="1" t="s">
        <v>25</v>
      </c>
      <c r="B16" s="14"/>
      <c r="C16" s="14"/>
      <c r="D16" s="14"/>
      <c r="E16" s="11"/>
      <c r="F16" s="11"/>
      <c r="G16" s="11"/>
      <c r="H16" s="11"/>
      <c r="I16" s="14"/>
      <c r="J16" s="20">
        <v>3.3696587896065577</v>
      </c>
      <c r="K16" s="14"/>
      <c r="L16" s="15"/>
      <c r="M16" s="15"/>
      <c r="N16" s="12"/>
      <c r="P16" s="13"/>
      <c r="Q16" s="13"/>
      <c r="R16" s="16"/>
    </row>
    <row r="17" spans="1:18" ht="13.5" customHeight="1" x14ac:dyDescent="0.2">
      <c r="A17" s="10" t="s">
        <v>8</v>
      </c>
      <c r="B17" s="11">
        <v>1.8</v>
      </c>
      <c r="C17" s="11">
        <v>2.7</v>
      </c>
      <c r="D17" s="11">
        <v>2.7</v>
      </c>
      <c r="E17" s="11">
        <v>1.1000000000000001</v>
      </c>
      <c r="F17" s="11">
        <v>2</v>
      </c>
      <c r="G17" s="11">
        <f>24286/18943.46</f>
        <v>1.2820255644956096</v>
      </c>
      <c r="H17" s="14" t="s">
        <v>4</v>
      </c>
      <c r="I17" s="13" t="s">
        <v>4</v>
      </c>
      <c r="J17" s="11"/>
      <c r="K17" s="15">
        <v>0</v>
      </c>
      <c r="L17" s="15">
        <v>0</v>
      </c>
      <c r="M17" s="15">
        <v>0</v>
      </c>
      <c r="N17" s="15">
        <v>0</v>
      </c>
      <c r="O17" s="13">
        <v>0</v>
      </c>
      <c r="P17" s="13">
        <v>0</v>
      </c>
      <c r="Q17" s="13" t="s">
        <v>4</v>
      </c>
      <c r="R17" s="16" t="s">
        <v>4</v>
      </c>
    </row>
    <row r="18" spans="1:18" x14ac:dyDescent="0.2">
      <c r="A18" s="10" t="s">
        <v>9</v>
      </c>
      <c r="B18" s="11">
        <v>14.5</v>
      </c>
      <c r="C18" s="11">
        <v>12.5</v>
      </c>
      <c r="D18" s="11">
        <v>16.600000000000001</v>
      </c>
      <c r="E18" s="11">
        <v>19</v>
      </c>
      <c r="F18" s="11">
        <v>23.4</v>
      </c>
      <c r="G18" s="11">
        <f>366735/18943.46</f>
        <v>19.359451758020974</v>
      </c>
      <c r="H18" s="11">
        <v>20.2</v>
      </c>
      <c r="I18" s="11">
        <v>16.7</v>
      </c>
      <c r="J18" s="20">
        <v>23.495363112595623</v>
      </c>
      <c r="K18" s="12">
        <v>3</v>
      </c>
      <c r="L18" s="12">
        <v>2</v>
      </c>
      <c r="M18" s="12">
        <v>3</v>
      </c>
      <c r="N18" s="12">
        <v>4</v>
      </c>
      <c r="O18" s="5">
        <v>5</v>
      </c>
      <c r="P18" s="13">
        <v>3</v>
      </c>
      <c r="Q18" s="5">
        <v>3</v>
      </c>
      <c r="R18" s="12">
        <v>2</v>
      </c>
    </row>
    <row r="19" spans="1:18" x14ac:dyDescent="0.2">
      <c r="A19" s="10" t="s">
        <v>10</v>
      </c>
      <c r="B19" s="11">
        <v>3.5</v>
      </c>
      <c r="C19" s="11">
        <v>1.3</v>
      </c>
      <c r="D19" s="14" t="s">
        <v>4</v>
      </c>
      <c r="E19" s="14" t="s">
        <v>4</v>
      </c>
      <c r="F19" s="14" t="s">
        <v>4</v>
      </c>
      <c r="G19" s="14" t="s">
        <v>4</v>
      </c>
      <c r="H19" s="14" t="s">
        <v>4</v>
      </c>
      <c r="I19" s="14" t="s">
        <v>4</v>
      </c>
      <c r="J19" s="14"/>
      <c r="K19" s="15">
        <v>0</v>
      </c>
      <c r="L19" s="15">
        <v>0</v>
      </c>
      <c r="M19" s="15" t="s">
        <v>4</v>
      </c>
      <c r="N19" s="15" t="s">
        <v>4</v>
      </c>
      <c r="O19" s="13" t="s">
        <v>4</v>
      </c>
      <c r="P19" s="13" t="s">
        <v>4</v>
      </c>
      <c r="Q19" s="13" t="s">
        <v>4</v>
      </c>
      <c r="R19" s="13" t="s">
        <v>4</v>
      </c>
    </row>
    <row r="20" spans="1:18" x14ac:dyDescent="0.2">
      <c r="A20" s="10" t="s">
        <v>11</v>
      </c>
      <c r="B20" s="11">
        <v>5.8</v>
      </c>
      <c r="C20" s="11">
        <v>3.5</v>
      </c>
      <c r="D20" s="11">
        <v>5.3</v>
      </c>
      <c r="E20" s="11">
        <v>2.9</v>
      </c>
      <c r="F20" s="11">
        <v>0.7</v>
      </c>
      <c r="G20" s="14" t="s">
        <v>4</v>
      </c>
      <c r="H20" s="14" t="s">
        <v>4</v>
      </c>
      <c r="I20" s="14" t="s">
        <v>4</v>
      </c>
      <c r="J20" s="11"/>
      <c r="K20" s="15">
        <v>1</v>
      </c>
      <c r="L20" s="15">
        <v>0</v>
      </c>
      <c r="M20" s="15">
        <v>0</v>
      </c>
      <c r="N20" s="15">
        <v>0</v>
      </c>
      <c r="O20" s="13">
        <v>0</v>
      </c>
      <c r="P20" s="13" t="s">
        <v>4</v>
      </c>
      <c r="Q20" s="13" t="s">
        <v>4</v>
      </c>
      <c r="R20" s="13" t="s">
        <v>4</v>
      </c>
    </row>
    <row r="21" spans="1:18" x14ac:dyDescent="0.2">
      <c r="A21" s="10" t="s">
        <v>12</v>
      </c>
      <c r="B21" s="14" t="s">
        <v>4</v>
      </c>
      <c r="C21" s="14" t="s">
        <v>4</v>
      </c>
      <c r="D21" s="14" t="s">
        <v>4</v>
      </c>
      <c r="E21" s="14" t="s">
        <v>4</v>
      </c>
      <c r="F21" s="11">
        <v>5.8</v>
      </c>
      <c r="G21" s="11">
        <f>128789/18943.46</f>
        <v>6.7985996222442999</v>
      </c>
      <c r="H21" s="11">
        <v>15.3</v>
      </c>
      <c r="I21" s="11">
        <v>26.6</v>
      </c>
      <c r="J21" s="2">
        <v>10.764538187037738</v>
      </c>
      <c r="K21" s="15" t="s">
        <v>4</v>
      </c>
      <c r="L21" s="15" t="s">
        <v>4</v>
      </c>
      <c r="M21" s="15" t="s">
        <v>4</v>
      </c>
      <c r="N21" s="18" t="s">
        <v>4</v>
      </c>
      <c r="O21" s="5">
        <v>1</v>
      </c>
      <c r="P21" s="5">
        <v>1</v>
      </c>
      <c r="Q21" s="5">
        <v>2</v>
      </c>
      <c r="R21" s="17">
        <v>4</v>
      </c>
    </row>
    <row r="22" spans="1:18" x14ac:dyDescent="0.2">
      <c r="A22" s="10" t="s">
        <v>19</v>
      </c>
      <c r="B22" s="14"/>
      <c r="C22" s="14"/>
      <c r="D22" s="14"/>
      <c r="E22" s="14"/>
      <c r="F22" s="11"/>
      <c r="G22" s="11"/>
      <c r="H22" s="11">
        <v>0.6</v>
      </c>
      <c r="I22" s="11">
        <v>2.9</v>
      </c>
      <c r="J22" s="3">
        <v>2.1999343930724882</v>
      </c>
      <c r="K22" s="15" t="s">
        <v>4</v>
      </c>
      <c r="L22" s="15" t="s">
        <v>4</v>
      </c>
      <c r="M22" s="15" t="s">
        <v>4</v>
      </c>
      <c r="N22" s="13" t="s">
        <v>4</v>
      </c>
      <c r="O22" s="13" t="s">
        <v>4</v>
      </c>
      <c r="P22" s="13" t="s">
        <v>4</v>
      </c>
      <c r="Q22" s="13">
        <v>0</v>
      </c>
      <c r="R22" s="17">
        <v>0</v>
      </c>
    </row>
    <row r="23" spans="1:18" x14ac:dyDescent="0.2">
      <c r="A23" s="8" t="s">
        <v>13</v>
      </c>
      <c r="B23" s="12">
        <v>100</v>
      </c>
      <c r="C23" s="12">
        <v>100</v>
      </c>
      <c r="D23" s="12">
        <v>100</v>
      </c>
      <c r="E23" s="12">
        <v>100</v>
      </c>
      <c r="F23" s="12">
        <v>100</v>
      </c>
      <c r="G23" s="12">
        <f>SUM(G7:G21)</f>
        <v>100</v>
      </c>
      <c r="H23" s="12">
        <f>SUM(H7:H22)</f>
        <v>100.1</v>
      </c>
      <c r="I23" s="12">
        <v>100.10731270869076</v>
      </c>
      <c r="J23" s="12">
        <v>100.10731270869076</v>
      </c>
      <c r="K23" s="12">
        <f>SUM(K7:K22)</f>
        <v>15</v>
      </c>
      <c r="L23" s="12">
        <f>SUM(L7:L22)</f>
        <v>15</v>
      </c>
      <c r="M23" s="12">
        <f>SUM(M7:M20)</f>
        <v>16</v>
      </c>
      <c r="N23" s="5">
        <f>SUM(N7:N22)</f>
        <v>15</v>
      </c>
      <c r="O23" s="5">
        <f>SUM(O7:O22)</f>
        <v>16</v>
      </c>
      <c r="P23" s="5">
        <f>SUM(P7:P22)</f>
        <v>14</v>
      </c>
      <c r="Q23" s="5">
        <f>SUM(Q7:Q22)</f>
        <v>13</v>
      </c>
      <c r="R23" s="17">
        <f>SUM(R7:R22)</f>
        <v>13</v>
      </c>
    </row>
    <row r="24" spans="1:18" x14ac:dyDescent="0.2">
      <c r="A24" s="8" t="s">
        <v>14</v>
      </c>
      <c r="B24" s="19"/>
      <c r="C24" s="19"/>
      <c r="D24" s="14" t="s">
        <v>15</v>
      </c>
      <c r="E24" s="19"/>
      <c r="F24" s="19"/>
      <c r="G24" s="19"/>
      <c r="H24" s="19"/>
      <c r="I24" s="19"/>
      <c r="J24" s="11"/>
      <c r="K24" s="19"/>
      <c r="L24" s="19"/>
      <c r="M24" s="19"/>
    </row>
    <row r="25" spans="1:18" x14ac:dyDescent="0.2">
      <c r="A25" s="10" t="s">
        <v>16</v>
      </c>
      <c r="B25" s="11">
        <v>47.8</v>
      </c>
      <c r="C25" s="11">
        <v>52.4</v>
      </c>
      <c r="D25" s="11">
        <v>46.2</v>
      </c>
      <c r="E25" s="11">
        <v>52.9</v>
      </c>
      <c r="F25" s="11">
        <v>50.5</v>
      </c>
      <c r="G25" s="11">
        <v>47.9</v>
      </c>
      <c r="H25" s="11">
        <v>59.5</v>
      </c>
      <c r="I25" s="11">
        <v>55</v>
      </c>
      <c r="J25" s="11"/>
      <c r="K25" s="11"/>
      <c r="L25" s="11"/>
      <c r="M25" s="11"/>
    </row>
    <row r="26" spans="1:18" x14ac:dyDescent="0.2">
      <c r="A26" s="8"/>
    </row>
    <row r="27" spans="1:18" x14ac:dyDescent="0.2">
      <c r="A27" s="10"/>
    </row>
  </sheetData>
  <pageMargins left="0.7" right="0.7" top="0.75" bottom="0.75" header="0.3" footer="0.3"/>
  <ignoredErrors>
    <ignoredError sqref="G7:H23 K23:L24" unlockedFormula="1"/>
    <ignoredError sqref="M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Tabel</vt:lpstr>
      <vt:lpstr>Ekstra 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Christensen</dc:creator>
  <cp:lastModifiedBy>Henrik</cp:lastModifiedBy>
  <cp:lastPrinted>2004-07-30T09:46:05Z</cp:lastPrinted>
  <dcterms:created xsi:type="dcterms:W3CDTF">1998-06-05T10:38:07Z</dcterms:created>
  <dcterms:modified xsi:type="dcterms:W3CDTF">2019-08-24T09:55:09Z</dcterms:modified>
</cp:coreProperties>
</file>