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13_ncr:1_{F2806317-ADB7-4A6F-BBEB-34B6A9BCCCC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bel" sheetId="1" r:id="rId1"/>
    <sheet name="Ekstra tal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7" i="2" l="1"/>
  <c r="AK8" i="2"/>
  <c r="AK9" i="2"/>
  <c r="AK10" i="2"/>
  <c r="AK11" i="2"/>
  <c r="AK12" i="2"/>
  <c r="AK13" i="2"/>
  <c r="AK14" i="2"/>
  <c r="AK15" i="2"/>
  <c r="AK19" i="2"/>
  <c r="AK20" i="2"/>
  <c r="AK21" i="2"/>
  <c r="AK22" i="2"/>
  <c r="AK23" i="2"/>
  <c r="AK24" i="2"/>
  <c r="AH23" i="2"/>
  <c r="AI23" i="2"/>
  <c r="AJ23" i="2"/>
  <c r="AH24" i="2"/>
  <c r="AI24" i="2"/>
  <c r="AJ24" i="2"/>
  <c r="AI22" i="2"/>
  <c r="AJ22" i="2"/>
  <c r="AH22" i="2"/>
  <c r="AH20" i="2"/>
  <c r="AI20" i="2"/>
  <c r="AJ20" i="2"/>
  <c r="AH21" i="2"/>
  <c r="AI21" i="2"/>
  <c r="AJ21" i="2"/>
  <c r="AI19" i="2"/>
  <c r="AJ19" i="2"/>
  <c r="AH19" i="2"/>
  <c r="AH14" i="2"/>
  <c r="AI14" i="2"/>
  <c r="AJ14" i="2"/>
  <c r="AH15" i="2"/>
  <c r="AI15" i="2"/>
  <c r="AJ15" i="2"/>
  <c r="AI13" i="2"/>
  <c r="AJ13" i="2"/>
  <c r="AH13" i="2"/>
  <c r="AH11" i="2"/>
  <c r="AI11" i="2"/>
  <c r="AJ11" i="2"/>
  <c r="AH12" i="2"/>
  <c r="AI12" i="2"/>
  <c r="AJ12" i="2"/>
  <c r="AI10" i="2"/>
  <c r="AJ10" i="2"/>
  <c r="AH10" i="2"/>
  <c r="AH8" i="2"/>
  <c r="AI8" i="2"/>
  <c r="AJ8" i="2"/>
  <c r="AH9" i="2"/>
  <c r="AI9" i="2"/>
  <c r="AJ9" i="2"/>
  <c r="AI7" i="2"/>
  <c r="AJ7" i="2"/>
  <c r="AH7" i="2"/>
  <c r="AA29" i="2" l="1"/>
  <c r="AA28" i="2"/>
  <c r="AA24" i="2"/>
  <c r="AA22" i="2"/>
  <c r="AA30" i="2"/>
  <c r="AA8" i="2"/>
  <c r="AA9" i="2"/>
  <c r="AA7" i="2"/>
  <c r="AA11" i="2"/>
  <c r="AA12" i="2"/>
  <c r="AA10" i="2"/>
  <c r="AA14" i="2"/>
  <c r="AA15" i="2"/>
  <c r="AA13" i="2"/>
  <c r="Z13" i="2"/>
  <c r="AA20" i="2"/>
  <c r="AA21" i="2"/>
  <c r="AA19" i="2"/>
  <c r="AA23" i="2"/>
  <c r="Z29" i="2"/>
  <c r="Z30" i="2"/>
  <c r="Z28" i="2"/>
  <c r="Z23" i="2"/>
  <c r="Z24" i="2"/>
  <c r="Z22" i="2"/>
  <c r="Z20" i="2"/>
  <c r="Z21" i="2"/>
  <c r="Z19" i="2"/>
  <c r="Z14" i="2"/>
  <c r="Z15" i="2"/>
  <c r="Z11" i="2"/>
  <c r="Z12" i="2"/>
  <c r="Z10" i="2"/>
  <c r="Z7" i="2"/>
  <c r="Z8" i="2"/>
  <c r="Z9" i="2"/>
</calcChain>
</file>

<file path=xl/sharedStrings.xml><?xml version="1.0" encoding="utf-8"?>
<sst xmlns="http://schemas.openxmlformats.org/spreadsheetml/2006/main" count="253" uniqueCount="22">
  <si>
    <t>Arbejdsstyrken og dens sammensætning</t>
  </si>
  <si>
    <t>Mænd</t>
  </si>
  <si>
    <t>Kvinder</t>
  </si>
  <si>
    <t>.</t>
  </si>
  <si>
    <t>11-1</t>
  </si>
  <si>
    <t>Procent</t>
  </si>
  <si>
    <t>Befolkningen</t>
  </si>
  <si>
    <t>Uden for arbejdsstyrken</t>
  </si>
  <si>
    <t>I arbejdsstyrken</t>
  </si>
  <si>
    <t>Erhvervsfrekvens</t>
  </si>
  <si>
    <t>Arbejdsløse</t>
  </si>
  <si>
    <t>Beskæftigede</t>
  </si>
  <si>
    <t>Beskæftigelsesfrekvens</t>
  </si>
  <si>
    <t>Deltidsbeskæftigede</t>
  </si>
  <si>
    <t>...</t>
  </si>
  <si>
    <t>17-1</t>
  </si>
  <si>
    <t>Arbejdsstyrken og dens sammensætning (1000 personer) 1985-2017</t>
  </si>
  <si>
    <t xml:space="preserve">Fra og med 2010 bruger Danmarks Statistik alderen 16-64. </t>
  </si>
  <si>
    <t>Beskæftigelsesfrekvensen angiver alle beskæftigede i procent af den samlede befolkning i alderen 16-66 år.</t>
  </si>
  <si>
    <t>Erhvervsfrekvensen angiver alle personer i arbejdsstyrken i procent af den samlede befolkning i alderen 16-66 år.</t>
  </si>
  <si>
    <t xml:space="preserve">Fra og med 2010 bruger Danmarks Statistik alderen 16-64 år. </t>
  </si>
  <si>
    <t>Kilde: Statistiske Efterretninger: "Arbejdsmarked", diverse årgange, Registerbaseret arbejdsstyrkestatistik, diverse årgange, samt Statistikbanken RAS200 og RAS201.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</si>
</sst>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Courier"/>
    </font>
    <font>
      <sz val="10"/>
      <name val="Courier"/>
      <family val="3"/>
    </font>
    <font>
      <sz val="8"/>
      <name val="Courier"/>
      <family val="3"/>
    </font>
    <font>
      <sz val="10"/>
      <name val="Courier"/>
      <family val="3"/>
    </font>
    <font>
      <sz val="10"/>
      <color indexed="12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quotePrefix="1" applyFont="1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0" fillId="0" borderId="0" xfId="0" applyFont="1"/>
    <xf numFmtId="1" fontId="3" fillId="0" borderId="0" xfId="0" applyNumberFormat="1" applyFont="1"/>
    <xf numFmtId="164" fontId="4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/>
    <xf numFmtId="0" fontId="5" fillId="0" borderId="0" xfId="0" quotePrefix="1" applyFont="1"/>
    <xf numFmtId="0" fontId="5" fillId="0" borderId="0" xfId="0" applyFont="1"/>
    <xf numFmtId="2" fontId="5" fillId="0" borderId="0" xfId="0" applyNumberFormat="1" applyFont="1"/>
    <xf numFmtId="0" fontId="5" fillId="0" borderId="0" xfId="0" applyNumberFormat="1" applyFont="1"/>
    <xf numFmtId="1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3" fillId="0" borderId="0" xfId="0" applyNumberFormat="1" applyFont="1"/>
    <xf numFmtId="3" fontId="0" fillId="0" borderId="0" xfId="0" applyNumberFormat="1" applyAlignment="1" applyProtection="1">
      <alignment horizontal="right"/>
      <protection locked="0"/>
    </xf>
    <xf numFmtId="3" fontId="1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46"/>
  <sheetViews>
    <sheetView tabSelected="1" zoomScale="90" workbookViewId="0">
      <selection activeCell="A45" sqref="A45"/>
    </sheetView>
  </sheetViews>
  <sheetFormatPr defaultRowHeight="12.75" x14ac:dyDescent="0.2"/>
  <cols>
    <col min="1" max="1" width="35.5" style="13" customWidth="1"/>
    <col min="2" max="13" width="9.625" style="13" customWidth="1"/>
    <col min="14" max="16384" width="9" style="13"/>
  </cols>
  <sheetData>
    <row r="1" spans="1:12" x14ac:dyDescent="0.2">
      <c r="A1" s="12" t="s">
        <v>15</v>
      </c>
    </row>
    <row r="2" spans="1:12" x14ac:dyDescent="0.2">
      <c r="A2" s="13" t="s">
        <v>16</v>
      </c>
      <c r="B2" s="14"/>
    </row>
    <row r="3" spans="1:12" x14ac:dyDescent="0.2">
      <c r="B3" s="14"/>
    </row>
    <row r="4" spans="1:12" x14ac:dyDescent="0.2">
      <c r="B4" s="14"/>
      <c r="K4" s="13" t="s">
        <v>5</v>
      </c>
    </row>
    <row r="5" spans="1:12" x14ac:dyDescent="0.2">
      <c r="B5" s="13">
        <v>1985</v>
      </c>
      <c r="C5" s="13">
        <v>1990</v>
      </c>
      <c r="D5" s="13">
        <v>1995</v>
      </c>
      <c r="E5" s="13">
        <v>2000</v>
      </c>
      <c r="F5" s="13">
        <v>2005</v>
      </c>
      <c r="G5" s="13">
        <v>2010</v>
      </c>
      <c r="H5" s="15">
        <v>2015</v>
      </c>
      <c r="I5" s="15">
        <v>2016</v>
      </c>
      <c r="J5" s="15">
        <v>2017</v>
      </c>
      <c r="K5" s="13">
        <v>2017</v>
      </c>
    </row>
    <row r="6" spans="1:12" x14ac:dyDescent="0.2">
      <c r="A6" s="13" t="s">
        <v>6</v>
      </c>
      <c r="B6" s="22">
        <v>5111.1080000000002</v>
      </c>
      <c r="C6" s="22">
        <v>5135.4089999999997</v>
      </c>
      <c r="D6" s="22">
        <v>5215.7179999999998</v>
      </c>
      <c r="E6" s="22">
        <v>5333.02</v>
      </c>
      <c r="F6" s="22">
        <v>5411.4049999999997</v>
      </c>
      <c r="G6" s="23">
        <v>5561.098</v>
      </c>
      <c r="H6" s="23">
        <v>5700</v>
      </c>
      <c r="I6" s="23">
        <v>5742</v>
      </c>
      <c r="J6" s="23">
        <v>5775</v>
      </c>
      <c r="K6" s="17">
        <v>100</v>
      </c>
      <c r="L6" s="13" t="s">
        <v>6</v>
      </c>
    </row>
    <row r="7" spans="1:12" x14ac:dyDescent="0.2">
      <c r="A7" s="13" t="s">
        <v>1</v>
      </c>
      <c r="B7" s="22">
        <v>2517.0720000000001</v>
      </c>
      <c r="C7" s="22">
        <v>2530.5970000000002</v>
      </c>
      <c r="D7" s="22">
        <v>2573.3240000000001</v>
      </c>
      <c r="E7" s="22">
        <v>2634.1219999999998</v>
      </c>
      <c r="F7" s="22">
        <v>2677.2919999999999</v>
      </c>
      <c r="G7" s="23">
        <v>2756.482</v>
      </c>
      <c r="H7" s="23">
        <v>2833</v>
      </c>
      <c r="I7" s="23">
        <v>2856</v>
      </c>
      <c r="J7" s="23">
        <v>2873</v>
      </c>
      <c r="K7" s="17">
        <v>49.748917748917748</v>
      </c>
      <c r="L7" s="13" t="s">
        <v>1</v>
      </c>
    </row>
    <row r="8" spans="1:12" x14ac:dyDescent="0.2">
      <c r="A8" s="13" t="s">
        <v>2</v>
      </c>
      <c r="B8" s="22">
        <v>2594.0360000000001</v>
      </c>
      <c r="C8" s="22">
        <v>2604.8119999999999</v>
      </c>
      <c r="D8" s="22">
        <v>2642.3939999999998</v>
      </c>
      <c r="E8" s="22">
        <v>2695.8980000000001</v>
      </c>
      <c r="F8" s="22">
        <v>2734.1129999999998</v>
      </c>
      <c r="G8" s="23">
        <v>2804.616</v>
      </c>
      <c r="H8" s="23">
        <v>2867</v>
      </c>
      <c r="I8" s="23">
        <v>2886</v>
      </c>
      <c r="J8" s="23">
        <v>2902</v>
      </c>
      <c r="K8" s="17">
        <v>50.251082251082245</v>
      </c>
      <c r="L8" s="13" t="s">
        <v>2</v>
      </c>
    </row>
    <row r="9" spans="1:12" x14ac:dyDescent="0.2">
      <c r="A9" s="13" t="s">
        <v>7</v>
      </c>
      <c r="B9" s="22">
        <v>2277.4780000000001</v>
      </c>
      <c r="C9" s="22">
        <v>2227.6640000000002</v>
      </c>
      <c r="D9" s="22">
        <v>2319.768</v>
      </c>
      <c r="E9" s="22">
        <v>2453.0230000000001</v>
      </c>
      <c r="F9" s="22">
        <v>2566.357</v>
      </c>
      <c r="G9" s="23">
        <v>2727.3420000000001</v>
      </c>
      <c r="H9" s="23">
        <v>2840</v>
      </c>
      <c r="I9" s="23">
        <v>2839</v>
      </c>
      <c r="J9" s="23">
        <v>2824</v>
      </c>
      <c r="K9" s="17">
        <v>100</v>
      </c>
      <c r="L9" s="13" t="s">
        <v>7</v>
      </c>
    </row>
    <row r="10" spans="1:12" x14ac:dyDescent="0.2">
      <c r="A10" s="13" t="s">
        <v>1</v>
      </c>
      <c r="B10" s="22">
        <v>968.16700000000003</v>
      </c>
      <c r="C10" s="22">
        <v>967.06700000000001</v>
      </c>
      <c r="D10" s="22">
        <v>1014.485</v>
      </c>
      <c r="E10" s="22">
        <v>1094.037</v>
      </c>
      <c r="F10" s="22">
        <v>1170.771</v>
      </c>
      <c r="G10" s="23">
        <v>1275.2529999999999</v>
      </c>
      <c r="H10" s="23">
        <v>1333</v>
      </c>
      <c r="I10" s="23">
        <v>1329</v>
      </c>
      <c r="J10" s="23">
        <v>1322</v>
      </c>
      <c r="K10" s="17">
        <v>46.813031161473091</v>
      </c>
      <c r="L10" s="13" t="s">
        <v>1</v>
      </c>
    </row>
    <row r="11" spans="1:12" x14ac:dyDescent="0.2">
      <c r="A11" s="13" t="s">
        <v>2</v>
      </c>
      <c r="B11" s="22">
        <v>1309.3109999999999</v>
      </c>
      <c r="C11" s="22">
        <v>1260.597</v>
      </c>
      <c r="D11" s="22">
        <v>1305.2829999999999</v>
      </c>
      <c r="E11" s="22">
        <v>1358.9860000000001</v>
      </c>
      <c r="F11" s="22">
        <v>1395.586</v>
      </c>
      <c r="G11" s="23">
        <v>1452.0889999999999</v>
      </c>
      <c r="H11" s="23">
        <v>1507</v>
      </c>
      <c r="I11" s="23">
        <v>1509</v>
      </c>
      <c r="J11" s="23">
        <v>1502</v>
      </c>
      <c r="K11" s="17">
        <v>53.186968838526916</v>
      </c>
      <c r="L11" s="13" t="s">
        <v>2</v>
      </c>
    </row>
    <row r="12" spans="1:12" x14ac:dyDescent="0.2">
      <c r="A12" s="13" t="s">
        <v>8</v>
      </c>
      <c r="B12" s="22">
        <v>2833.63</v>
      </c>
      <c r="C12" s="22">
        <v>2907.7449999999999</v>
      </c>
      <c r="D12" s="22">
        <v>2895.95</v>
      </c>
      <c r="E12" s="22">
        <v>2879.9969999999998</v>
      </c>
      <c r="F12" s="22">
        <v>2845.0479999999998</v>
      </c>
      <c r="G12" s="23">
        <v>2833.7559999999999</v>
      </c>
      <c r="H12" s="23">
        <v>2860</v>
      </c>
      <c r="I12" s="23">
        <v>2903</v>
      </c>
      <c r="J12" s="23">
        <v>2951</v>
      </c>
      <c r="K12" s="17">
        <v>100</v>
      </c>
      <c r="L12" s="13" t="s">
        <v>8</v>
      </c>
    </row>
    <row r="13" spans="1:12" x14ac:dyDescent="0.2">
      <c r="A13" s="13" t="s">
        <v>1</v>
      </c>
      <c r="B13" s="22">
        <v>1548.905</v>
      </c>
      <c r="C13" s="22">
        <v>1563.53</v>
      </c>
      <c r="D13" s="22">
        <v>1558.8389999999999</v>
      </c>
      <c r="E13" s="22">
        <v>1540.085</v>
      </c>
      <c r="F13" s="22">
        <v>1506.521</v>
      </c>
      <c r="G13" s="23">
        <v>1481.229</v>
      </c>
      <c r="H13" s="23">
        <v>1501</v>
      </c>
      <c r="I13" s="23">
        <v>1526</v>
      </c>
      <c r="J13" s="23">
        <v>1551</v>
      </c>
      <c r="K13" s="17">
        <v>52.558454761097927</v>
      </c>
      <c r="L13" s="13" t="s">
        <v>1</v>
      </c>
    </row>
    <row r="14" spans="1:12" x14ac:dyDescent="0.2">
      <c r="A14" s="13" t="s">
        <v>2</v>
      </c>
      <c r="B14" s="22">
        <v>1284.7249999999999</v>
      </c>
      <c r="C14" s="22">
        <v>1344.2149999999999</v>
      </c>
      <c r="D14" s="22">
        <v>1337.1110000000001</v>
      </c>
      <c r="E14" s="22">
        <v>1336.912</v>
      </c>
      <c r="F14" s="22">
        <v>1338.527</v>
      </c>
      <c r="G14" s="23">
        <v>1352.527</v>
      </c>
      <c r="H14" s="23">
        <v>1359</v>
      </c>
      <c r="I14" s="23">
        <v>1377</v>
      </c>
      <c r="J14" s="23">
        <v>1400</v>
      </c>
      <c r="K14" s="17">
        <v>47.441545238902066</v>
      </c>
      <c r="L14" s="13" t="s">
        <v>2</v>
      </c>
    </row>
    <row r="15" spans="1:12" x14ac:dyDescent="0.2">
      <c r="A15" s="13" t="s">
        <v>9</v>
      </c>
      <c r="B15" s="22">
        <v>79.900000000000006</v>
      </c>
      <c r="C15" s="22">
        <v>80.3</v>
      </c>
      <c r="D15" s="22">
        <v>81.673466325753026</v>
      </c>
      <c r="E15" s="22">
        <v>80.055769183143681</v>
      </c>
      <c r="F15" s="22">
        <v>78</v>
      </c>
      <c r="G15" s="23">
        <v>75.599999999999994</v>
      </c>
      <c r="H15" s="24">
        <v>74.900000000000006</v>
      </c>
      <c r="I15" s="23">
        <v>75.5</v>
      </c>
      <c r="J15" s="23">
        <v>76.400000000000006</v>
      </c>
      <c r="K15" s="21" t="s">
        <v>14</v>
      </c>
      <c r="L15" s="13" t="s">
        <v>9</v>
      </c>
    </row>
    <row r="16" spans="1:12" x14ac:dyDescent="0.2">
      <c r="A16" s="13" t="s">
        <v>1</v>
      </c>
      <c r="B16" s="22">
        <v>85.8</v>
      </c>
      <c r="C16" s="22">
        <v>84.6</v>
      </c>
      <c r="D16" s="22">
        <v>86.895729405842729</v>
      </c>
      <c r="E16" s="22">
        <v>84.776425527745403</v>
      </c>
      <c r="F16" s="22">
        <v>82</v>
      </c>
      <c r="G16" s="23">
        <v>77.599999999999994</v>
      </c>
      <c r="H16" s="24">
        <v>76.8</v>
      </c>
      <c r="I16" s="23">
        <v>77.599999999999994</v>
      </c>
      <c r="J16" s="23">
        <v>78.3</v>
      </c>
      <c r="K16" s="21" t="s">
        <v>14</v>
      </c>
      <c r="L16" s="13" t="s">
        <v>1</v>
      </c>
    </row>
    <row r="17" spans="1:12" x14ac:dyDescent="0.2">
      <c r="A17" s="13" t="s">
        <v>2</v>
      </c>
      <c r="B17" s="22">
        <v>73.8</v>
      </c>
      <c r="C17" s="22">
        <v>75.900000000000006</v>
      </c>
      <c r="D17" s="22">
        <v>76.325786441395849</v>
      </c>
      <c r="E17" s="22">
        <v>75.230066096523657</v>
      </c>
      <c r="F17" s="22">
        <v>73.900000000000006</v>
      </c>
      <c r="G17" s="23">
        <v>73.599999999999994</v>
      </c>
      <c r="H17" s="22">
        <v>73</v>
      </c>
      <c r="I17" s="23">
        <v>73.5</v>
      </c>
      <c r="J17" s="23">
        <v>74.400000000000006</v>
      </c>
      <c r="K17" s="21" t="s">
        <v>14</v>
      </c>
      <c r="L17" s="13" t="s">
        <v>2</v>
      </c>
    </row>
    <row r="18" spans="1:12" x14ac:dyDescent="0.2">
      <c r="A18" s="13" t="s">
        <v>10</v>
      </c>
      <c r="B18" s="22">
        <v>235.238</v>
      </c>
      <c r="C18" s="22">
        <v>233.91300000000001</v>
      </c>
      <c r="D18" s="22">
        <v>278.85399999999998</v>
      </c>
      <c r="E18" s="22">
        <v>117.68899999999999</v>
      </c>
      <c r="F18" s="22">
        <v>134.58600000000001</v>
      </c>
      <c r="G18" s="23">
        <v>132.04</v>
      </c>
      <c r="H18" s="22">
        <v>101</v>
      </c>
      <c r="I18" s="23">
        <v>98</v>
      </c>
      <c r="J18" s="23">
        <v>102</v>
      </c>
      <c r="K18" s="17">
        <v>100</v>
      </c>
      <c r="L18" s="13" t="s">
        <v>10</v>
      </c>
    </row>
    <row r="19" spans="1:12" x14ac:dyDescent="0.2">
      <c r="A19" s="13" t="s">
        <v>1</v>
      </c>
      <c r="B19" s="22">
        <v>107.279</v>
      </c>
      <c r="C19" s="22">
        <v>109.054</v>
      </c>
      <c r="D19" s="22">
        <v>134.17599999999999</v>
      </c>
      <c r="E19" s="22">
        <v>57.598999999999997</v>
      </c>
      <c r="F19" s="22">
        <v>66.150999999999996</v>
      </c>
      <c r="G19" s="23">
        <v>76.917000000000002</v>
      </c>
      <c r="H19" s="22">
        <v>50</v>
      </c>
      <c r="I19" s="23">
        <v>49</v>
      </c>
      <c r="J19" s="23">
        <v>50</v>
      </c>
      <c r="K19" s="17">
        <v>49.019607843137251</v>
      </c>
      <c r="L19" s="13" t="s">
        <v>1</v>
      </c>
    </row>
    <row r="20" spans="1:12" x14ac:dyDescent="0.2">
      <c r="A20" s="13" t="s">
        <v>2</v>
      </c>
      <c r="B20" s="22">
        <v>127.959</v>
      </c>
      <c r="C20" s="22">
        <v>124.85899999999999</v>
      </c>
      <c r="D20" s="22">
        <v>144.678</v>
      </c>
      <c r="E20" s="22">
        <v>60.09</v>
      </c>
      <c r="F20" s="22">
        <v>68.435000000000002</v>
      </c>
      <c r="G20" s="23">
        <v>55.122999999999998</v>
      </c>
      <c r="H20" s="22">
        <v>51</v>
      </c>
      <c r="I20" s="23">
        <v>49</v>
      </c>
      <c r="J20" s="23">
        <v>52</v>
      </c>
      <c r="K20" s="17">
        <v>50.980392156862742</v>
      </c>
      <c r="L20" s="13" t="s">
        <v>2</v>
      </c>
    </row>
    <row r="21" spans="1:12" x14ac:dyDescent="0.2">
      <c r="A21" s="13" t="s">
        <v>11</v>
      </c>
      <c r="B21" s="22">
        <v>2598.3919999999998</v>
      </c>
      <c r="C21" s="22">
        <v>2673.8319999999999</v>
      </c>
      <c r="D21" s="22">
        <v>2617.096</v>
      </c>
      <c r="E21" s="22">
        <v>2759.308</v>
      </c>
      <c r="F21" s="22">
        <v>2710.462</v>
      </c>
      <c r="G21" s="23">
        <v>2701.7159999999999</v>
      </c>
      <c r="H21" s="22">
        <v>2759</v>
      </c>
      <c r="I21" s="23">
        <v>2805</v>
      </c>
      <c r="J21" s="23">
        <v>2848</v>
      </c>
      <c r="K21" s="17">
        <v>100</v>
      </c>
      <c r="L21" s="13" t="s">
        <v>11</v>
      </c>
    </row>
    <row r="22" spans="1:12" x14ac:dyDescent="0.2">
      <c r="A22" s="13" t="s">
        <v>1</v>
      </c>
      <c r="B22" s="22">
        <v>1441.626</v>
      </c>
      <c r="C22" s="22">
        <v>1454.4760000000001</v>
      </c>
      <c r="D22" s="22">
        <v>1424.663</v>
      </c>
      <c r="E22" s="22">
        <v>1482.4860000000001</v>
      </c>
      <c r="F22" s="22">
        <v>1440.37</v>
      </c>
      <c r="G22" s="23">
        <v>1404.3119999999999</v>
      </c>
      <c r="H22" s="22">
        <v>1450</v>
      </c>
      <c r="I22" s="23">
        <v>1477</v>
      </c>
      <c r="J22" s="23">
        <v>1500</v>
      </c>
      <c r="K22" s="17">
        <v>52.668539325842701</v>
      </c>
      <c r="L22" s="13" t="s">
        <v>1</v>
      </c>
    </row>
    <row r="23" spans="1:12" x14ac:dyDescent="0.2">
      <c r="A23" s="13" t="s">
        <v>2</v>
      </c>
      <c r="B23" s="22">
        <v>1156.7660000000001</v>
      </c>
      <c r="C23" s="22">
        <v>1219.356</v>
      </c>
      <c r="D23" s="22">
        <v>1192.433</v>
      </c>
      <c r="E23" s="22">
        <v>1276.8219999999999</v>
      </c>
      <c r="F23" s="22">
        <v>1270.0920000000001</v>
      </c>
      <c r="G23" s="23">
        <v>1297.404</v>
      </c>
      <c r="H23" s="22">
        <v>1309</v>
      </c>
      <c r="I23" s="23">
        <v>1328</v>
      </c>
      <c r="J23" s="23">
        <v>1348</v>
      </c>
      <c r="K23" s="17">
        <v>47.331460674157306</v>
      </c>
      <c r="L23" s="13" t="s">
        <v>2</v>
      </c>
    </row>
    <row r="24" spans="1:12" x14ac:dyDescent="0.2">
      <c r="A24" s="13" t="s">
        <v>12</v>
      </c>
      <c r="B24" s="22">
        <v>73</v>
      </c>
      <c r="C24" s="22">
        <v>73.599999999999994</v>
      </c>
      <c r="D24" s="24">
        <v>71</v>
      </c>
      <c r="E24" s="24">
        <v>74.2</v>
      </c>
      <c r="F24" s="22">
        <v>74.099999999999994</v>
      </c>
      <c r="G24" s="23">
        <v>71.900000000000006</v>
      </c>
      <c r="H24" s="23">
        <v>72.099999999999994</v>
      </c>
      <c r="I24" s="23">
        <v>72.8</v>
      </c>
      <c r="J24" s="23">
        <v>73.599999999999994</v>
      </c>
      <c r="K24" s="21" t="s">
        <v>14</v>
      </c>
      <c r="L24" s="13" t="s">
        <v>12</v>
      </c>
    </row>
    <row r="25" spans="1:12" x14ac:dyDescent="0.2">
      <c r="A25" s="13" t="s">
        <v>1</v>
      </c>
      <c r="B25" s="22">
        <v>79.599999999999994</v>
      </c>
      <c r="C25" s="22">
        <v>78.400000000000006</v>
      </c>
      <c r="D25" s="24">
        <v>75.599999999999994</v>
      </c>
      <c r="E25" s="24">
        <v>78.2</v>
      </c>
      <c r="F25" s="22">
        <v>78.3</v>
      </c>
      <c r="G25" s="23">
        <v>73.3</v>
      </c>
      <c r="H25" s="23">
        <v>74</v>
      </c>
      <c r="I25" s="23">
        <v>74.900000000000006</v>
      </c>
      <c r="J25" s="23">
        <v>75.599999999999994</v>
      </c>
      <c r="K25" s="21" t="s">
        <v>14</v>
      </c>
      <c r="L25" s="13" t="s">
        <v>1</v>
      </c>
    </row>
    <row r="26" spans="1:12" x14ac:dyDescent="0.2">
      <c r="A26" s="13" t="s">
        <v>2</v>
      </c>
      <c r="B26" s="22">
        <v>66.3</v>
      </c>
      <c r="C26" s="22">
        <v>68.599999999999994</v>
      </c>
      <c r="D26" s="24">
        <v>66.2</v>
      </c>
      <c r="E26" s="24">
        <v>70.2</v>
      </c>
      <c r="F26" s="22">
        <v>69.900000000000006</v>
      </c>
      <c r="G26" s="23">
        <v>70.400000000000006</v>
      </c>
      <c r="H26" s="23">
        <v>70.099999999999994</v>
      </c>
      <c r="I26" s="23">
        <v>70.8</v>
      </c>
      <c r="J26" s="23">
        <v>71.5</v>
      </c>
      <c r="K26" s="21" t="s">
        <v>14</v>
      </c>
      <c r="L26" s="13" t="s">
        <v>2</v>
      </c>
    </row>
    <row r="27" spans="1:12" x14ac:dyDescent="0.2">
      <c r="A27" s="13" t="s">
        <v>19</v>
      </c>
      <c r="B27" s="16"/>
      <c r="C27" s="16"/>
      <c r="D27" s="16"/>
      <c r="E27" s="16"/>
      <c r="F27" s="16"/>
      <c r="G27" s="17"/>
      <c r="H27" s="17"/>
      <c r="I27" s="17"/>
      <c r="J27" s="17"/>
      <c r="K27" s="17"/>
      <c r="L27" s="16"/>
    </row>
    <row r="28" spans="1:12" x14ac:dyDescent="0.2">
      <c r="A28" s="13" t="s">
        <v>17</v>
      </c>
      <c r="B28" s="16"/>
      <c r="C28" s="16"/>
      <c r="D28" s="16"/>
      <c r="E28" s="16"/>
      <c r="F28" s="16"/>
      <c r="G28" s="17"/>
      <c r="H28" s="17"/>
      <c r="I28" s="17"/>
      <c r="J28" s="17"/>
      <c r="K28" s="17"/>
      <c r="L28" s="16"/>
    </row>
    <row r="29" spans="1:12" x14ac:dyDescent="0.2">
      <c r="A29" s="13" t="s">
        <v>18</v>
      </c>
      <c r="B29" s="16"/>
      <c r="C29" s="16"/>
      <c r="D29" s="16"/>
      <c r="E29" s="16"/>
      <c r="F29" s="16"/>
      <c r="G29" s="17"/>
      <c r="H29" s="17"/>
      <c r="I29" s="17"/>
      <c r="J29" s="17"/>
      <c r="K29" s="17"/>
      <c r="L29" s="16"/>
    </row>
    <row r="30" spans="1:12" x14ac:dyDescent="0.2">
      <c r="A30" s="13" t="s">
        <v>20</v>
      </c>
    </row>
    <row r="31" spans="1:12" x14ac:dyDescent="0.2">
      <c r="A31" s="13" t="s">
        <v>21</v>
      </c>
    </row>
    <row r="42" spans="2:12" x14ac:dyDescent="0.2"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2:12" x14ac:dyDescent="0.2"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2:12" x14ac:dyDescent="0.2">
      <c r="H44" s="19"/>
      <c r="I44" s="19"/>
      <c r="J44" s="19"/>
      <c r="K44" s="19"/>
    </row>
    <row r="45" spans="2:12" x14ac:dyDescent="0.2">
      <c r="H45" s="19"/>
      <c r="I45" s="19"/>
      <c r="J45" s="19"/>
      <c r="K45" s="19"/>
      <c r="L45" s="19"/>
    </row>
    <row r="46" spans="2:12" x14ac:dyDescent="0.2">
      <c r="H46" s="20"/>
      <c r="I46" s="19"/>
      <c r="J46" s="19"/>
      <c r="K46" s="19"/>
    </row>
  </sheetData>
  <phoneticPr fontId="2" type="noConversion"/>
  <pageMargins left="0" right="0" top="0" bottom="0" header="0" footer="0"/>
  <pageSetup paperSize="9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2:AL35"/>
  <sheetViews>
    <sheetView workbookViewId="0">
      <selection activeCell="B7" sqref="B7:U30"/>
    </sheetView>
  </sheetViews>
  <sheetFormatPr defaultRowHeight="12" x14ac:dyDescent="0.15"/>
  <cols>
    <col min="1" max="1" width="18" style="2" customWidth="1"/>
    <col min="2" max="22" width="9" style="2"/>
    <col min="23" max="23" width="24.25" style="2" bestFit="1" customWidth="1"/>
    <col min="24" max="30" width="9" style="2"/>
    <col min="31" max="31" width="9.875" style="2" bestFit="1" customWidth="1"/>
    <col min="32" max="37" width="9.875" style="2" customWidth="1"/>
    <col min="38" max="16384" width="9" style="2"/>
  </cols>
  <sheetData>
    <row r="2" spans="1:38" x14ac:dyDescent="0.15">
      <c r="A2" s="1" t="s">
        <v>4</v>
      </c>
    </row>
    <row r="3" spans="1:38" x14ac:dyDescent="0.15">
      <c r="A3" s="2" t="s">
        <v>0</v>
      </c>
      <c r="B3" s="3"/>
    </row>
    <row r="4" spans="1:38" x14ac:dyDescent="0.15">
      <c r="B4" s="3"/>
    </row>
    <row r="5" spans="1:38" x14ac:dyDescent="0.15">
      <c r="B5" s="3"/>
      <c r="X5" s="2" t="s">
        <v>5</v>
      </c>
    </row>
    <row r="6" spans="1:38" x14ac:dyDescent="0.15">
      <c r="A6" s="2" t="s">
        <v>5</v>
      </c>
      <c r="B6" s="2">
        <v>1985</v>
      </c>
      <c r="C6" s="2">
        <v>1990</v>
      </c>
      <c r="D6" s="2">
        <v>1995</v>
      </c>
      <c r="E6" s="2">
        <v>2000</v>
      </c>
      <c r="F6" s="2">
        <v>2001</v>
      </c>
      <c r="G6" s="2">
        <v>2002</v>
      </c>
      <c r="H6" s="2">
        <v>2003</v>
      </c>
      <c r="I6" s="2">
        <v>2004</v>
      </c>
      <c r="J6" s="2">
        <v>2005</v>
      </c>
      <c r="K6" s="2">
        <v>2006</v>
      </c>
      <c r="L6" s="8">
        <v>2007</v>
      </c>
      <c r="M6" s="8">
        <v>2008</v>
      </c>
      <c r="N6" s="8">
        <v>2009</v>
      </c>
      <c r="O6" s="8">
        <v>2010</v>
      </c>
      <c r="P6" s="8">
        <v>2011</v>
      </c>
      <c r="Q6" s="8">
        <v>2012</v>
      </c>
      <c r="R6" s="8">
        <v>2013</v>
      </c>
      <c r="S6" s="11">
        <v>2014</v>
      </c>
      <c r="T6" s="11">
        <v>2015</v>
      </c>
      <c r="U6" s="11">
        <v>2016</v>
      </c>
      <c r="V6" s="11">
        <v>2017</v>
      </c>
      <c r="W6" s="2" t="s">
        <v>5</v>
      </c>
      <c r="X6" s="2">
        <v>2004</v>
      </c>
      <c r="Y6" s="2">
        <v>2005</v>
      </c>
      <c r="Z6" s="2">
        <v>2006</v>
      </c>
      <c r="AA6" s="8">
        <v>2007</v>
      </c>
      <c r="AB6" s="8">
        <v>2008</v>
      </c>
      <c r="AC6" s="8">
        <v>2009</v>
      </c>
      <c r="AD6" s="8">
        <v>2010</v>
      </c>
      <c r="AE6" s="8">
        <v>2011</v>
      </c>
      <c r="AF6" s="8">
        <v>2012</v>
      </c>
      <c r="AG6" s="8">
        <v>2013</v>
      </c>
      <c r="AH6" s="7">
        <v>2014</v>
      </c>
      <c r="AI6" s="7">
        <v>2015</v>
      </c>
      <c r="AJ6" s="8">
        <v>2016</v>
      </c>
      <c r="AK6" s="7">
        <v>2017</v>
      </c>
    </row>
    <row r="7" spans="1:38" x14ac:dyDescent="0.15">
      <c r="A7" s="2" t="s">
        <v>6</v>
      </c>
      <c r="B7" s="25">
        <v>5111.1080000000002</v>
      </c>
      <c r="C7" s="26">
        <v>5135.4089999999997</v>
      </c>
      <c r="D7" s="26">
        <v>5215.7179999999998</v>
      </c>
      <c r="E7" s="26">
        <v>5330.02</v>
      </c>
      <c r="F7" s="26">
        <v>5349.2120000000004</v>
      </c>
      <c r="G7" s="26">
        <v>5368.3540000000003</v>
      </c>
      <c r="H7" s="26">
        <v>5383.5069999999996</v>
      </c>
      <c r="I7" s="26">
        <v>5397.64</v>
      </c>
      <c r="J7" s="26">
        <v>5411.4049999999997</v>
      </c>
      <c r="K7" s="26">
        <v>5427.4589999999998</v>
      </c>
      <c r="L7" s="26">
        <v>5447.067</v>
      </c>
      <c r="M7" s="26">
        <v>5511.6610000000001</v>
      </c>
      <c r="N7" s="26">
        <v>5534.8980000000001</v>
      </c>
      <c r="O7" s="26">
        <v>5561.098</v>
      </c>
      <c r="P7" s="26">
        <v>5580.5609999999997</v>
      </c>
      <c r="Q7" s="26">
        <v>5603.03</v>
      </c>
      <c r="R7" s="26">
        <v>5627.1210000000001</v>
      </c>
      <c r="S7" s="27">
        <v>5654</v>
      </c>
      <c r="T7" s="27">
        <v>5700</v>
      </c>
      <c r="U7" s="27">
        <v>5742</v>
      </c>
      <c r="V7" s="9">
        <v>5775</v>
      </c>
      <c r="W7" s="2" t="s">
        <v>6</v>
      </c>
      <c r="X7" s="6">
        <v>100</v>
      </c>
      <c r="Y7" s="6">
        <v>100</v>
      </c>
      <c r="Z7" s="7">
        <f>(K7*100)/$K$7</f>
        <v>100.00000000000001</v>
      </c>
      <c r="AA7" s="7">
        <f>(L7*100)/$L$7</f>
        <v>99.999999999999986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  <c r="AG7" s="7">
        <v>100</v>
      </c>
      <c r="AH7" s="7">
        <f>+S7/S$7*100</f>
        <v>100</v>
      </c>
      <c r="AI7" s="7">
        <f t="shared" ref="AI7:AK7" si="0">+T7/T$7*100</f>
        <v>100</v>
      </c>
      <c r="AJ7" s="7">
        <f t="shared" si="0"/>
        <v>100</v>
      </c>
      <c r="AK7" s="7">
        <f t="shared" si="0"/>
        <v>100</v>
      </c>
      <c r="AL7" s="2" t="s">
        <v>6</v>
      </c>
    </row>
    <row r="8" spans="1:38" x14ac:dyDescent="0.15">
      <c r="A8" s="2" t="s">
        <v>1</v>
      </c>
      <c r="B8" s="25">
        <v>2517.0720000000001</v>
      </c>
      <c r="C8" s="26">
        <v>2530.5970000000002</v>
      </c>
      <c r="D8" s="26">
        <v>2573.3240000000001</v>
      </c>
      <c r="E8" s="26">
        <v>2634.1219999999998</v>
      </c>
      <c r="F8" s="26">
        <v>2644.319</v>
      </c>
      <c r="G8" s="26">
        <v>2714.2080000000001</v>
      </c>
      <c r="H8" s="26">
        <v>2662.4229999999998</v>
      </c>
      <c r="I8" s="26">
        <v>2670.1350000000002</v>
      </c>
      <c r="J8" s="26">
        <v>2677.2919999999999</v>
      </c>
      <c r="K8" s="26">
        <v>2685.846</v>
      </c>
      <c r="L8" s="26">
        <v>2696.6469999999999</v>
      </c>
      <c r="M8" s="26">
        <v>2731.9740000000002</v>
      </c>
      <c r="N8" s="26">
        <v>2743.1959999999999</v>
      </c>
      <c r="O8" s="26">
        <v>2756.482</v>
      </c>
      <c r="P8" s="26">
        <v>2766.68</v>
      </c>
      <c r="Q8" s="26">
        <v>2778.8620000000001</v>
      </c>
      <c r="R8" s="26">
        <v>2791.9839999999999</v>
      </c>
      <c r="S8" s="27">
        <v>2807</v>
      </c>
      <c r="T8" s="27">
        <v>2833</v>
      </c>
      <c r="U8" s="27">
        <v>2856</v>
      </c>
      <c r="V8" s="9">
        <v>2873</v>
      </c>
      <c r="W8" s="2" t="s">
        <v>1</v>
      </c>
      <c r="X8" s="6">
        <v>49.468564039098567</v>
      </c>
      <c r="Y8" s="6">
        <v>49.474988473418641</v>
      </c>
      <c r="Z8" s="7">
        <f>(K8*100)/$K$7</f>
        <v>49.486251301023181</v>
      </c>
      <c r="AA8" s="7">
        <f>(L8*100)/$L$7</f>
        <v>49.506404088659089</v>
      </c>
      <c r="AB8" s="7">
        <v>49.567163147370643</v>
      </c>
      <c r="AC8" s="7">
        <v>49.561816676657813</v>
      </c>
      <c r="AD8" s="7">
        <v>49.56722575289988</v>
      </c>
      <c r="AE8" s="7">
        <v>49.577094489245795</v>
      </c>
      <c r="AF8" s="7">
        <v>49.595700897550074</v>
      </c>
      <c r="AG8" s="7">
        <v>49.616562359330821</v>
      </c>
      <c r="AH8" s="7">
        <f t="shared" ref="AH8:AH9" si="1">+S8/S$7*100</f>
        <v>49.6462681287584</v>
      </c>
      <c r="AI8" s="7">
        <f t="shared" ref="AI8:AI9" si="2">+T8/T$7*100</f>
        <v>49.701754385964911</v>
      </c>
      <c r="AJ8" s="7">
        <f t="shared" ref="AJ8:AK9" si="3">+U8/U$7*100</f>
        <v>49.738766980146295</v>
      </c>
      <c r="AK8" s="7">
        <f t="shared" si="3"/>
        <v>49.748917748917748</v>
      </c>
      <c r="AL8" s="2" t="s">
        <v>1</v>
      </c>
    </row>
    <row r="9" spans="1:38" x14ac:dyDescent="0.15">
      <c r="A9" s="2" t="s">
        <v>2</v>
      </c>
      <c r="B9" s="25">
        <v>2594.0360000000001</v>
      </c>
      <c r="C9" s="26">
        <v>2604.8119999999999</v>
      </c>
      <c r="D9" s="26">
        <v>2642.3939999999998</v>
      </c>
      <c r="E9" s="26">
        <v>2695.8980000000001</v>
      </c>
      <c r="F9" s="26">
        <v>2704.893</v>
      </c>
      <c r="G9" s="26">
        <v>2654.1460000000002</v>
      </c>
      <c r="H9" s="26">
        <v>2721.0839999999998</v>
      </c>
      <c r="I9" s="26">
        <v>2727.5050000000001</v>
      </c>
      <c r="J9" s="26">
        <v>2734.1129999999998</v>
      </c>
      <c r="K9" s="26">
        <v>2740.6129999999998</v>
      </c>
      <c r="L9" s="26">
        <v>2750.42</v>
      </c>
      <c r="M9" s="26">
        <v>2779.6869999999999</v>
      </c>
      <c r="N9" s="26">
        <v>2791.7020000000002</v>
      </c>
      <c r="O9" s="26">
        <v>2804.616</v>
      </c>
      <c r="P9" s="26">
        <v>2813.8809999999999</v>
      </c>
      <c r="Q9" s="26">
        <v>2824.1680000000001</v>
      </c>
      <c r="R9" s="26">
        <v>2835.1370000000002</v>
      </c>
      <c r="S9" s="27">
        <v>2847</v>
      </c>
      <c r="T9" s="27">
        <v>2867</v>
      </c>
      <c r="U9" s="27">
        <v>2886</v>
      </c>
      <c r="V9" s="9">
        <v>2902</v>
      </c>
      <c r="W9" s="2" t="s">
        <v>2</v>
      </c>
      <c r="X9" s="6">
        <v>50.531435960901433</v>
      </c>
      <c r="Y9" s="6">
        <v>50.525011526581359</v>
      </c>
      <c r="Z9" s="7">
        <f>(K9*100)/$K$7</f>
        <v>50.495323870710031</v>
      </c>
      <c r="AA9" s="7">
        <f>(L9*100)/$L$7</f>
        <v>50.493595911340911</v>
      </c>
      <c r="AB9" s="7">
        <v>50.432836852629357</v>
      </c>
      <c r="AC9" s="7">
        <v>50.43818332334218</v>
      </c>
      <c r="AD9" s="7">
        <v>50.43277424710012</v>
      </c>
      <c r="AE9" s="7">
        <v>50.422905510754198</v>
      </c>
      <c r="AF9" s="7">
        <v>50.404299102449926</v>
      </c>
      <c r="AG9" s="7">
        <v>50.383437640669179</v>
      </c>
      <c r="AH9" s="7">
        <f t="shared" si="1"/>
        <v>50.3537318712416</v>
      </c>
      <c r="AI9" s="7">
        <f t="shared" si="2"/>
        <v>50.298245614035089</v>
      </c>
      <c r="AJ9" s="7">
        <f t="shared" si="3"/>
        <v>50.261233019853712</v>
      </c>
      <c r="AK9" s="7">
        <f t="shared" si="3"/>
        <v>50.251082251082245</v>
      </c>
      <c r="AL9" s="2" t="s">
        <v>2</v>
      </c>
    </row>
    <row r="10" spans="1:38" x14ac:dyDescent="0.15">
      <c r="A10" s="2" t="s">
        <v>7</v>
      </c>
      <c r="B10" s="25">
        <v>2277.4780000000001</v>
      </c>
      <c r="C10" s="25">
        <v>2227.6640000000002</v>
      </c>
      <c r="D10" s="25">
        <v>2319.768</v>
      </c>
      <c r="E10" s="25">
        <v>2453.0230000000001</v>
      </c>
      <c r="F10" s="25">
        <v>2457.8240000000001</v>
      </c>
      <c r="G10" s="25">
        <v>2475.547</v>
      </c>
      <c r="H10" s="26">
        <v>2522.8710000000001</v>
      </c>
      <c r="I10" s="26">
        <v>2543.54</v>
      </c>
      <c r="J10" s="26">
        <v>2566.357</v>
      </c>
      <c r="K10" s="26">
        <v>2565.0790000000002</v>
      </c>
      <c r="L10" s="26">
        <v>2545.1559999999999</v>
      </c>
      <c r="M10" s="26">
        <v>2605.8470000000002</v>
      </c>
      <c r="N10" s="26">
        <v>2682.0410000000002</v>
      </c>
      <c r="O10" s="26">
        <v>2727.3420000000001</v>
      </c>
      <c r="P10" s="26">
        <v>2759.2429999999999</v>
      </c>
      <c r="Q10" s="26">
        <v>2785.7539999999999</v>
      </c>
      <c r="R10" s="26">
        <v>2811.998</v>
      </c>
      <c r="S10" s="27">
        <v>2826</v>
      </c>
      <c r="T10" s="27">
        <v>2840</v>
      </c>
      <c r="U10" s="27">
        <v>2839</v>
      </c>
      <c r="V10" s="9">
        <v>2824</v>
      </c>
      <c r="W10" s="2" t="s">
        <v>7</v>
      </c>
      <c r="X10" s="7">
        <v>100</v>
      </c>
      <c r="Y10" s="7">
        <v>100</v>
      </c>
      <c r="Z10" s="7">
        <f>(K10*100)/$K$10</f>
        <v>100</v>
      </c>
      <c r="AA10" s="7">
        <f>(L10*100)/$L$10</f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  <c r="AG10" s="7">
        <v>100</v>
      </c>
      <c r="AH10" s="7">
        <f>+S10/S$10*100</f>
        <v>100</v>
      </c>
      <c r="AI10" s="7">
        <f t="shared" ref="AI10:AK10" si="4">+T10/T$10*100</f>
        <v>100</v>
      </c>
      <c r="AJ10" s="7">
        <f t="shared" si="4"/>
        <v>100</v>
      </c>
      <c r="AK10" s="7">
        <f t="shared" si="4"/>
        <v>100</v>
      </c>
      <c r="AL10" s="2" t="s">
        <v>7</v>
      </c>
    </row>
    <row r="11" spans="1:38" x14ac:dyDescent="0.15">
      <c r="A11" s="2" t="s">
        <v>1</v>
      </c>
      <c r="B11" s="25">
        <v>968.16700000000003</v>
      </c>
      <c r="C11" s="25">
        <v>967.06700000000001</v>
      </c>
      <c r="D11" s="25">
        <v>1014.485</v>
      </c>
      <c r="E11" s="25">
        <v>1094.037</v>
      </c>
      <c r="F11" s="25">
        <v>1102.3489999999999</v>
      </c>
      <c r="G11" s="25">
        <v>1116.6379999999999</v>
      </c>
      <c r="H11" s="26">
        <v>1142.107</v>
      </c>
      <c r="I11" s="26">
        <v>1158.855</v>
      </c>
      <c r="J11" s="26">
        <v>1170.771</v>
      </c>
      <c r="K11" s="26">
        <v>1171.211</v>
      </c>
      <c r="L11" s="26">
        <v>1163.4880000000001</v>
      </c>
      <c r="M11" s="26">
        <v>1202.93</v>
      </c>
      <c r="N11" s="26">
        <v>1251.9780000000001</v>
      </c>
      <c r="O11" s="28">
        <v>1275.2529999999999</v>
      </c>
      <c r="P11" s="26">
        <v>1289.06</v>
      </c>
      <c r="Q11" s="26">
        <v>1303.4949999999999</v>
      </c>
      <c r="R11" s="26">
        <v>1317.7739999999999</v>
      </c>
      <c r="S11" s="27">
        <v>1326</v>
      </c>
      <c r="T11" s="27">
        <v>1333</v>
      </c>
      <c r="U11" s="27">
        <v>1329</v>
      </c>
      <c r="V11" s="9">
        <v>1322</v>
      </c>
      <c r="W11" s="2" t="s">
        <v>1</v>
      </c>
      <c r="X11" s="6">
        <v>45.560714594620094</v>
      </c>
      <c r="Y11" s="6">
        <v>45.619958563831922</v>
      </c>
      <c r="Z11" s="7">
        <f>(K11*100)/$K$10</f>
        <v>45.659841275843746</v>
      </c>
      <c r="AA11" s="7">
        <f>(L11*100)/$L$10</f>
        <v>45.713818720738537</v>
      </c>
      <c r="AB11" s="7">
        <v>46.162725593636154</v>
      </c>
      <c r="AC11" s="7">
        <v>46.680047023889642</v>
      </c>
      <c r="AD11" s="7">
        <v>46.758089011205783</v>
      </c>
      <c r="AE11" s="7">
        <v>46.717886028885459</v>
      </c>
      <c r="AF11" s="7">
        <v>46.791461126861883</v>
      </c>
      <c r="AG11" s="7">
        <v>46.862551111345027</v>
      </c>
      <c r="AH11" s="7">
        <f t="shared" ref="AH11:AH12" si="5">+S11/S$10*100</f>
        <v>46.92144373673036</v>
      </c>
      <c r="AI11" s="7">
        <f t="shared" ref="AI11:AI12" si="6">+T11/T$10*100</f>
        <v>46.936619718309856</v>
      </c>
      <c r="AJ11" s="7">
        <f t="shared" ref="AJ11:AK12" si="7">+U11/U$10*100</f>
        <v>46.812257837266642</v>
      </c>
      <c r="AK11" s="7">
        <f t="shared" si="7"/>
        <v>46.813031161473091</v>
      </c>
      <c r="AL11" s="2" t="s">
        <v>1</v>
      </c>
    </row>
    <row r="12" spans="1:38" x14ac:dyDescent="0.15">
      <c r="A12" s="2" t="s">
        <v>2</v>
      </c>
      <c r="B12" s="25">
        <v>1309.3109999999999</v>
      </c>
      <c r="C12" s="25">
        <v>1260.597</v>
      </c>
      <c r="D12" s="25">
        <v>1305.2829999999999</v>
      </c>
      <c r="E12" s="25">
        <v>1358.9860000000001</v>
      </c>
      <c r="F12" s="25">
        <v>1355.4749999999999</v>
      </c>
      <c r="G12" s="25">
        <v>1358.9090000000001</v>
      </c>
      <c r="H12" s="26">
        <v>1380.7639999999999</v>
      </c>
      <c r="I12" s="26">
        <v>1384.6849999999999</v>
      </c>
      <c r="J12" s="26">
        <v>1395.586</v>
      </c>
      <c r="K12" s="26">
        <v>1392.8679999999999</v>
      </c>
      <c r="L12" s="26">
        <v>1381.6679999999999</v>
      </c>
      <c r="M12" s="26">
        <v>1402.9169999999999</v>
      </c>
      <c r="N12" s="26">
        <v>1430.0630000000001</v>
      </c>
      <c r="O12" s="26">
        <v>1452.0889999999999</v>
      </c>
      <c r="P12" s="26">
        <v>1470.183</v>
      </c>
      <c r="Q12" s="26">
        <v>1482.259</v>
      </c>
      <c r="R12" s="26">
        <v>1494.2239999999999</v>
      </c>
      <c r="S12" s="27">
        <v>1500</v>
      </c>
      <c r="T12" s="27">
        <v>1507</v>
      </c>
      <c r="U12" s="27">
        <v>1509</v>
      </c>
      <c r="V12" s="9">
        <v>1502</v>
      </c>
      <c r="W12" s="2" t="s">
        <v>2</v>
      </c>
      <c r="X12" s="6">
        <v>54.439285405379906</v>
      </c>
      <c r="Y12" s="6">
        <v>54.380041436168078</v>
      </c>
      <c r="Z12" s="7">
        <f>(K12*100)/$K$10</f>
        <v>54.301173570092764</v>
      </c>
      <c r="AA12" s="7">
        <f>(L12*100)/$L$10</f>
        <v>54.286181279261463</v>
      </c>
      <c r="AB12" s="7">
        <v>53.837274406363846</v>
      </c>
      <c r="AC12" s="7">
        <v>53.319952976110365</v>
      </c>
      <c r="AD12" s="7">
        <v>53.241910988794217</v>
      </c>
      <c r="AE12" s="7">
        <v>53.282113971114541</v>
      </c>
      <c r="AF12" s="7">
        <v>53.20853887313811</v>
      </c>
      <c r="AG12" s="7">
        <v>53.137448888654973</v>
      </c>
      <c r="AH12" s="7">
        <f t="shared" si="5"/>
        <v>53.07855626326964</v>
      </c>
      <c r="AI12" s="7">
        <f t="shared" si="6"/>
        <v>53.063380281690144</v>
      </c>
      <c r="AJ12" s="7">
        <f t="shared" si="7"/>
        <v>53.152518492426914</v>
      </c>
      <c r="AK12" s="7">
        <f t="shared" si="7"/>
        <v>53.186968838526916</v>
      </c>
      <c r="AL12" s="2" t="s">
        <v>2</v>
      </c>
    </row>
    <row r="13" spans="1:38" x14ac:dyDescent="0.15">
      <c r="A13" s="2" t="s">
        <v>8</v>
      </c>
      <c r="B13" s="25">
        <v>2833.63</v>
      </c>
      <c r="C13" s="25">
        <v>2907.7449999999999</v>
      </c>
      <c r="D13" s="25">
        <v>2895.95</v>
      </c>
      <c r="E13" s="25">
        <v>2879.9969999999998</v>
      </c>
      <c r="F13" s="25">
        <v>2891.3879999999999</v>
      </c>
      <c r="G13" s="25">
        <v>2892.8069999999998</v>
      </c>
      <c r="H13" s="26">
        <v>2860.636</v>
      </c>
      <c r="I13" s="26">
        <v>2854.1</v>
      </c>
      <c r="J13" s="26">
        <v>2845.0479999999998</v>
      </c>
      <c r="K13" s="26">
        <v>2862.38</v>
      </c>
      <c r="L13" s="26">
        <v>2901.9110000000001</v>
      </c>
      <c r="M13" s="26">
        <v>2905.8139999999999</v>
      </c>
      <c r="N13" s="26">
        <v>2852.857</v>
      </c>
      <c r="O13" s="26">
        <v>2833.7559999999999</v>
      </c>
      <c r="P13" s="26">
        <v>2821.3180000000002</v>
      </c>
      <c r="Q13" s="26">
        <v>2817.2759999999998</v>
      </c>
      <c r="R13" s="26">
        <v>2815.123</v>
      </c>
      <c r="S13" s="27">
        <v>2829</v>
      </c>
      <c r="T13" s="27">
        <v>2860</v>
      </c>
      <c r="U13" s="27">
        <v>2903</v>
      </c>
      <c r="V13" s="9">
        <v>2951</v>
      </c>
      <c r="W13" s="2" t="s">
        <v>8</v>
      </c>
      <c r="X13" s="7">
        <v>100</v>
      </c>
      <c r="Y13" s="7">
        <v>100</v>
      </c>
      <c r="Z13" s="7">
        <f>(K13*100)/$K$13</f>
        <v>100</v>
      </c>
      <c r="AA13" s="7">
        <f>(L13*100)/$L$13</f>
        <v>99.999999999999986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  <c r="AG13" s="7">
        <v>100</v>
      </c>
      <c r="AH13" s="7">
        <f>+S13/S$13*100</f>
        <v>100</v>
      </c>
      <c r="AI13" s="7">
        <f t="shared" ref="AI13:AK13" si="8">+T13/T$13*100</f>
        <v>100</v>
      </c>
      <c r="AJ13" s="7">
        <f t="shared" si="8"/>
        <v>100</v>
      </c>
      <c r="AK13" s="7">
        <f t="shared" si="8"/>
        <v>100</v>
      </c>
      <c r="AL13" s="2" t="s">
        <v>8</v>
      </c>
    </row>
    <row r="14" spans="1:38" x14ac:dyDescent="0.15">
      <c r="A14" s="2" t="s">
        <v>1</v>
      </c>
      <c r="B14" s="25">
        <v>1548.905</v>
      </c>
      <c r="C14" s="25">
        <v>1563.53</v>
      </c>
      <c r="D14" s="25">
        <v>1558.8389999999999</v>
      </c>
      <c r="E14" s="25">
        <v>1540.085</v>
      </c>
      <c r="F14" s="25">
        <v>1541.97</v>
      </c>
      <c r="G14" s="25">
        <v>1537.508</v>
      </c>
      <c r="H14" s="26">
        <v>1520.316</v>
      </c>
      <c r="I14" s="26">
        <v>1511.28</v>
      </c>
      <c r="J14" s="26">
        <v>1506.521</v>
      </c>
      <c r="K14" s="26">
        <v>1514.635</v>
      </c>
      <c r="L14" s="26">
        <v>1533.1590000000001</v>
      </c>
      <c r="M14" s="26">
        <v>1529.0440000000001</v>
      </c>
      <c r="N14" s="26">
        <v>1491.2180000000001</v>
      </c>
      <c r="O14" s="26">
        <v>1481.229</v>
      </c>
      <c r="P14" s="26">
        <v>1477.62</v>
      </c>
      <c r="Q14" s="26">
        <v>1475.367</v>
      </c>
      <c r="R14" s="26">
        <v>1474.21</v>
      </c>
      <c r="S14" s="27">
        <v>1482</v>
      </c>
      <c r="T14" s="27">
        <v>1501</v>
      </c>
      <c r="U14" s="27">
        <v>1526</v>
      </c>
      <c r="V14" s="9">
        <v>1551</v>
      </c>
      <c r="W14" s="2" t="s">
        <v>1</v>
      </c>
      <c r="X14" s="6">
        <v>52.951193020566905</v>
      </c>
      <c r="Y14" s="6">
        <v>52.952393070345387</v>
      </c>
      <c r="Z14" s="7">
        <f>(K14*100)/$K$13</f>
        <v>52.915231380878851</v>
      </c>
      <c r="AA14" s="7">
        <f>(L14*100)/$L$13</f>
        <v>52.832736772423424</v>
      </c>
      <c r="AB14" s="7">
        <v>52.62016082240639</v>
      </c>
      <c r="AC14" s="7">
        <v>52.271039172310431</v>
      </c>
      <c r="AD14" s="7">
        <v>52.27087300388601</v>
      </c>
      <c r="AE14" s="7">
        <v>52.373394278844145</v>
      </c>
      <c r="AF14" s="7">
        <v>52.368564528289028</v>
      </c>
      <c r="AG14" s="7">
        <v>52.367516445995435</v>
      </c>
      <c r="AH14" s="7">
        <f t="shared" ref="AH14:AH15" si="9">+S14/S$13*100</f>
        <v>52.386002120890772</v>
      </c>
      <c r="AI14" s="7">
        <f t="shared" ref="AI14:AI15" si="10">+T14/T$13*100</f>
        <v>52.482517482517487</v>
      </c>
      <c r="AJ14" s="7">
        <f t="shared" ref="AJ14:AK15" si="11">+U14/U$13*100</f>
        <v>52.566310713055465</v>
      </c>
      <c r="AK14" s="7">
        <f t="shared" si="11"/>
        <v>52.558454761097927</v>
      </c>
      <c r="AL14" s="2" t="s">
        <v>1</v>
      </c>
    </row>
    <row r="15" spans="1:38" x14ac:dyDescent="0.15">
      <c r="A15" s="2" t="s">
        <v>2</v>
      </c>
      <c r="B15" s="25">
        <v>1284.7249999999999</v>
      </c>
      <c r="C15" s="25">
        <v>1344.2149999999999</v>
      </c>
      <c r="D15" s="25">
        <v>1337.1110000000001</v>
      </c>
      <c r="E15" s="25">
        <v>1336.912</v>
      </c>
      <c r="F15" s="25">
        <v>1349.4179999999999</v>
      </c>
      <c r="G15" s="25">
        <v>1355.299</v>
      </c>
      <c r="H15" s="26">
        <v>1340.32</v>
      </c>
      <c r="I15" s="26">
        <v>1342.82</v>
      </c>
      <c r="J15" s="26">
        <v>1338.527</v>
      </c>
      <c r="K15" s="26">
        <v>1347.7449999999999</v>
      </c>
      <c r="L15" s="26">
        <v>1368.752</v>
      </c>
      <c r="M15" s="26">
        <v>1376.77</v>
      </c>
      <c r="N15" s="26">
        <v>1361.6389999999999</v>
      </c>
      <c r="O15" s="26">
        <v>1352.527</v>
      </c>
      <c r="P15" s="26">
        <v>1343.6980000000001</v>
      </c>
      <c r="Q15" s="26">
        <v>1341.9090000000001</v>
      </c>
      <c r="R15" s="26">
        <v>1340.913</v>
      </c>
      <c r="S15" s="27">
        <v>1347</v>
      </c>
      <c r="T15" s="27">
        <v>1359</v>
      </c>
      <c r="U15" s="27">
        <v>1377</v>
      </c>
      <c r="V15" s="9">
        <v>1400</v>
      </c>
      <c r="W15" s="2" t="s">
        <v>2</v>
      </c>
      <c r="X15" s="6">
        <v>47.048806979433095</v>
      </c>
      <c r="Y15" s="6">
        <v>47.047606929654613</v>
      </c>
      <c r="Z15" s="7">
        <f>(K15*100)/$K$13</f>
        <v>47.084768619121149</v>
      </c>
      <c r="AA15" s="7">
        <f>(L15*100)/$L$13</f>
        <v>47.167263227576576</v>
      </c>
      <c r="AB15" s="7">
        <v>47.37983917759361</v>
      </c>
      <c r="AC15" s="7">
        <v>47.728960827689576</v>
      </c>
      <c r="AD15" s="7">
        <v>47.72912699611399</v>
      </c>
      <c r="AE15" s="7">
        <v>47.626605721155855</v>
      </c>
      <c r="AF15" s="7">
        <v>47.631435471710972</v>
      </c>
      <c r="AG15" s="7">
        <v>47.632483554004565</v>
      </c>
      <c r="AH15" s="7">
        <f t="shared" si="9"/>
        <v>47.613997879109228</v>
      </c>
      <c r="AI15" s="7">
        <f t="shared" si="10"/>
        <v>47.51748251748252</v>
      </c>
      <c r="AJ15" s="7">
        <f t="shared" si="11"/>
        <v>47.433689286944542</v>
      </c>
      <c r="AK15" s="7">
        <f t="shared" si="11"/>
        <v>47.441545238902066</v>
      </c>
      <c r="AL15" s="2" t="s">
        <v>2</v>
      </c>
    </row>
    <row r="16" spans="1:38" x14ac:dyDescent="0.15">
      <c r="A16" s="2" t="s">
        <v>9</v>
      </c>
      <c r="B16" s="25">
        <v>79.900000000000006</v>
      </c>
      <c r="C16" s="25">
        <v>80.3</v>
      </c>
      <c r="D16" s="25">
        <v>81.673466325753026</v>
      </c>
      <c r="E16" s="25">
        <v>80.055769183143681</v>
      </c>
      <c r="F16" s="25">
        <v>77.8</v>
      </c>
      <c r="G16" s="25">
        <v>77.8</v>
      </c>
      <c r="H16" s="26">
        <v>76.8</v>
      </c>
      <c r="I16" s="26">
        <v>78.400000000000006</v>
      </c>
      <c r="J16" s="26">
        <v>78</v>
      </c>
      <c r="K16" s="26">
        <v>78.5</v>
      </c>
      <c r="L16" s="26">
        <v>78.099999999999994</v>
      </c>
      <c r="M16" s="26">
        <v>77.599999999999994</v>
      </c>
      <c r="N16" s="26">
        <v>76.3</v>
      </c>
      <c r="O16" s="26">
        <v>75.599999999999994</v>
      </c>
      <c r="P16" s="26">
        <v>75.2</v>
      </c>
      <c r="Q16" s="26">
        <v>74.900000000000006</v>
      </c>
      <c r="R16" s="26">
        <v>74.599999999999994</v>
      </c>
      <c r="S16" s="27">
        <v>74.7</v>
      </c>
      <c r="T16" s="27">
        <v>74.900000000000006</v>
      </c>
      <c r="U16" s="27">
        <v>75.5</v>
      </c>
      <c r="V16" s="9">
        <v>76.400000000000006</v>
      </c>
      <c r="W16" s="2" t="s">
        <v>9</v>
      </c>
      <c r="X16" s="6" t="s">
        <v>3</v>
      </c>
      <c r="Y16" s="6" t="s">
        <v>3</v>
      </c>
      <c r="Z16" s="6" t="s">
        <v>3</v>
      </c>
      <c r="AA16" s="6" t="s">
        <v>3</v>
      </c>
      <c r="AB16" s="6" t="s">
        <v>3</v>
      </c>
      <c r="AC16" s="6" t="s">
        <v>3</v>
      </c>
      <c r="AD16" s="6" t="s">
        <v>3</v>
      </c>
      <c r="AE16" s="6" t="s">
        <v>3</v>
      </c>
      <c r="AF16" s="6" t="s">
        <v>3</v>
      </c>
      <c r="AG16" s="6" t="s">
        <v>3</v>
      </c>
      <c r="AH16" s="7" t="s">
        <v>14</v>
      </c>
      <c r="AI16" s="7" t="s">
        <v>14</v>
      </c>
      <c r="AJ16" s="10" t="s">
        <v>14</v>
      </c>
      <c r="AK16" s="10" t="s">
        <v>14</v>
      </c>
      <c r="AL16" s="2" t="s">
        <v>9</v>
      </c>
    </row>
    <row r="17" spans="1:38" x14ac:dyDescent="0.15">
      <c r="A17" s="2" t="s">
        <v>1</v>
      </c>
      <c r="B17" s="25">
        <v>85.8</v>
      </c>
      <c r="C17" s="25">
        <v>84.6</v>
      </c>
      <c r="D17" s="25">
        <v>86.895729405842729</v>
      </c>
      <c r="E17" s="25">
        <v>84.776425527745403</v>
      </c>
      <c r="F17" s="25">
        <v>81.400000000000006</v>
      </c>
      <c r="G17" s="25">
        <v>81.2</v>
      </c>
      <c r="H17" s="26">
        <v>80.2</v>
      </c>
      <c r="I17" s="26">
        <v>82.5</v>
      </c>
      <c r="J17" s="26">
        <v>82</v>
      </c>
      <c r="K17" s="26">
        <v>82.3</v>
      </c>
      <c r="L17" s="26">
        <v>81.900000000000006</v>
      </c>
      <c r="M17" s="26">
        <v>80.099999999999994</v>
      </c>
      <c r="N17" s="26">
        <v>78.3</v>
      </c>
      <c r="O17" s="26">
        <v>77.599999999999994</v>
      </c>
      <c r="P17" s="26">
        <v>77.2</v>
      </c>
      <c r="Q17" s="26">
        <v>76.900000000000006</v>
      </c>
      <c r="R17" s="26">
        <v>76.5</v>
      </c>
      <c r="S17" s="27">
        <v>76.5</v>
      </c>
      <c r="T17" s="27">
        <v>76.8</v>
      </c>
      <c r="U17" s="27">
        <v>77.599999999999994</v>
      </c>
      <c r="V17" s="9">
        <v>78.3</v>
      </c>
      <c r="W17" s="2" t="s">
        <v>1</v>
      </c>
      <c r="X17" s="6" t="s">
        <v>3</v>
      </c>
      <c r="Y17" s="6" t="s">
        <v>3</v>
      </c>
      <c r="Z17" s="6" t="s">
        <v>3</v>
      </c>
      <c r="AA17" s="6" t="s">
        <v>3</v>
      </c>
      <c r="AB17" s="6" t="s">
        <v>3</v>
      </c>
      <c r="AC17" s="6" t="s">
        <v>3</v>
      </c>
      <c r="AD17" s="6" t="s">
        <v>3</v>
      </c>
      <c r="AE17" s="6" t="s">
        <v>3</v>
      </c>
      <c r="AF17" s="6" t="s">
        <v>3</v>
      </c>
      <c r="AG17" s="6" t="s">
        <v>3</v>
      </c>
      <c r="AH17" s="7" t="s">
        <v>14</v>
      </c>
      <c r="AI17" s="7" t="s">
        <v>14</v>
      </c>
      <c r="AJ17" s="10" t="s">
        <v>14</v>
      </c>
      <c r="AK17" s="10" t="s">
        <v>14</v>
      </c>
      <c r="AL17" s="2" t="s">
        <v>1</v>
      </c>
    </row>
    <row r="18" spans="1:38" x14ac:dyDescent="0.15">
      <c r="A18" s="2" t="s">
        <v>2</v>
      </c>
      <c r="B18" s="25">
        <v>73.8</v>
      </c>
      <c r="C18" s="25">
        <v>75.900000000000006</v>
      </c>
      <c r="D18" s="25">
        <v>76.325786441395849</v>
      </c>
      <c r="E18" s="25">
        <v>75.230066096523657</v>
      </c>
      <c r="F18" s="25">
        <v>74.099999999999994</v>
      </c>
      <c r="G18" s="25">
        <v>74.3</v>
      </c>
      <c r="H18" s="26">
        <v>73.3</v>
      </c>
      <c r="I18" s="26">
        <v>74.2</v>
      </c>
      <c r="J18" s="26">
        <v>73.900000000000006</v>
      </c>
      <c r="K18" s="26">
        <v>74.7</v>
      </c>
      <c r="L18" s="26">
        <v>74.099999999999994</v>
      </c>
      <c r="M18" s="26">
        <v>75</v>
      </c>
      <c r="N18" s="26">
        <v>74.2</v>
      </c>
      <c r="O18" s="26">
        <v>73.599999999999994</v>
      </c>
      <c r="P18" s="26">
        <v>73.099999999999994</v>
      </c>
      <c r="Q18" s="26">
        <v>72.900000000000006</v>
      </c>
      <c r="R18" s="26">
        <v>72.599999999999994</v>
      </c>
      <c r="S18" s="27">
        <v>72.8</v>
      </c>
      <c r="T18" s="27">
        <v>73</v>
      </c>
      <c r="U18" s="27">
        <v>73.5</v>
      </c>
      <c r="V18" s="9">
        <v>74.400000000000006</v>
      </c>
      <c r="W18" s="2" t="s">
        <v>2</v>
      </c>
      <c r="X18" s="6" t="s">
        <v>3</v>
      </c>
      <c r="Y18" s="6" t="s">
        <v>3</v>
      </c>
      <c r="Z18" s="6" t="s">
        <v>3</v>
      </c>
      <c r="AA18" s="6" t="s">
        <v>3</v>
      </c>
      <c r="AB18" s="6" t="s">
        <v>3</v>
      </c>
      <c r="AC18" s="6" t="s">
        <v>3</v>
      </c>
      <c r="AD18" s="6" t="s">
        <v>3</v>
      </c>
      <c r="AE18" s="6" t="s">
        <v>3</v>
      </c>
      <c r="AF18" s="6" t="s">
        <v>3</v>
      </c>
      <c r="AG18" s="6" t="s">
        <v>3</v>
      </c>
      <c r="AH18" s="7" t="s">
        <v>14</v>
      </c>
      <c r="AI18" s="7" t="s">
        <v>14</v>
      </c>
      <c r="AJ18" s="10" t="s">
        <v>14</v>
      </c>
      <c r="AK18" s="10" t="s">
        <v>14</v>
      </c>
      <c r="AL18" s="2" t="s">
        <v>2</v>
      </c>
    </row>
    <row r="19" spans="1:38" x14ac:dyDescent="0.15">
      <c r="A19" s="2" t="s">
        <v>10</v>
      </c>
      <c r="B19" s="25">
        <v>235.238</v>
      </c>
      <c r="C19" s="25">
        <v>233.91300000000001</v>
      </c>
      <c r="D19" s="25">
        <v>278.85399999999998</v>
      </c>
      <c r="E19" s="25">
        <v>117.68899999999999</v>
      </c>
      <c r="F19" s="25">
        <v>118.52</v>
      </c>
      <c r="G19" s="25">
        <v>110.501</v>
      </c>
      <c r="H19" s="26">
        <v>119.25</v>
      </c>
      <c r="I19" s="26">
        <v>147.666</v>
      </c>
      <c r="J19" s="26">
        <v>134.58600000000001</v>
      </c>
      <c r="K19" s="26">
        <v>107.73399999999999</v>
      </c>
      <c r="L19" s="26">
        <v>80.27</v>
      </c>
      <c r="M19" s="26">
        <v>64.028999999999996</v>
      </c>
      <c r="N19" s="26">
        <v>130.066</v>
      </c>
      <c r="O19" s="26">
        <v>132.04</v>
      </c>
      <c r="P19" s="26">
        <v>125.819</v>
      </c>
      <c r="Q19" s="26">
        <v>135.28299999999999</v>
      </c>
      <c r="R19" s="26">
        <v>125.29300000000001</v>
      </c>
      <c r="S19" s="27">
        <v>109</v>
      </c>
      <c r="T19" s="27">
        <v>101</v>
      </c>
      <c r="U19" s="27">
        <v>98</v>
      </c>
      <c r="V19" s="9">
        <v>102</v>
      </c>
      <c r="W19" s="2" t="s">
        <v>10</v>
      </c>
      <c r="X19" s="7">
        <v>100</v>
      </c>
      <c r="Y19" s="7">
        <v>100</v>
      </c>
      <c r="Z19" s="7">
        <f>(K19*100)/$K$19</f>
        <v>100</v>
      </c>
      <c r="AA19" s="7">
        <f>(L19*100)/$L$19</f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  <c r="AG19" s="7">
        <v>100</v>
      </c>
      <c r="AH19" s="7">
        <f>+S19/S$19*100</f>
        <v>100</v>
      </c>
      <c r="AI19" s="7">
        <f t="shared" ref="AI19:AK19" si="12">+T19/T$19*100</f>
        <v>100</v>
      </c>
      <c r="AJ19" s="7">
        <f t="shared" si="12"/>
        <v>100</v>
      </c>
      <c r="AK19" s="7">
        <f t="shared" si="12"/>
        <v>100</v>
      </c>
      <c r="AL19" s="2" t="s">
        <v>10</v>
      </c>
    </row>
    <row r="20" spans="1:38" x14ac:dyDescent="0.15">
      <c r="A20" s="2" t="s">
        <v>1</v>
      </c>
      <c r="B20" s="25">
        <v>107.279</v>
      </c>
      <c r="C20" s="25">
        <v>109.054</v>
      </c>
      <c r="D20" s="25">
        <v>134.17599999999999</v>
      </c>
      <c r="E20" s="25">
        <v>57.598999999999997</v>
      </c>
      <c r="F20" s="25">
        <v>56.66</v>
      </c>
      <c r="G20" s="25">
        <v>53.884</v>
      </c>
      <c r="H20" s="26">
        <v>60.307000000000002</v>
      </c>
      <c r="I20" s="26">
        <v>73.938000000000002</v>
      </c>
      <c r="J20" s="26">
        <v>66.150999999999996</v>
      </c>
      <c r="K20" s="26">
        <v>51.061</v>
      </c>
      <c r="L20" s="26">
        <v>36.247999999999998</v>
      </c>
      <c r="M20" s="26">
        <v>35.485999999999997</v>
      </c>
      <c r="N20" s="26">
        <v>80.515000000000001</v>
      </c>
      <c r="O20" s="26">
        <v>76.917000000000002</v>
      </c>
      <c r="P20" s="26">
        <v>67.063000000000002</v>
      </c>
      <c r="Q20" s="26">
        <v>71.238</v>
      </c>
      <c r="R20" s="26">
        <v>65.525000000000006</v>
      </c>
      <c r="S20" s="27">
        <v>55</v>
      </c>
      <c r="T20" s="27">
        <v>50</v>
      </c>
      <c r="U20" s="27">
        <v>49</v>
      </c>
      <c r="V20" s="9">
        <v>50</v>
      </c>
      <c r="W20" s="2" t="s">
        <v>1</v>
      </c>
      <c r="X20" s="6">
        <v>50.071106415830322</v>
      </c>
      <c r="Y20" s="6">
        <v>49.15147192129939</v>
      </c>
      <c r="Z20" s="7">
        <f>(K20*100)/$K$19</f>
        <v>47.395436909425072</v>
      </c>
      <c r="AA20" s="7">
        <f>(L20*100)/$L$19</f>
        <v>45.157593123209168</v>
      </c>
      <c r="AB20" s="7">
        <v>55.421762014087363</v>
      </c>
      <c r="AC20" s="7">
        <v>61.903187612442913</v>
      </c>
      <c r="AD20" s="7">
        <v>58.252802181157229</v>
      </c>
      <c r="AE20" s="7">
        <v>53.301170729381099</v>
      </c>
      <c r="AF20" s="7">
        <v>52.658501068131244</v>
      </c>
      <c r="AG20" s="7">
        <v>52.297414859569166</v>
      </c>
      <c r="AH20" s="7">
        <f t="shared" ref="AH20:AH21" si="13">+S20/S$19*100</f>
        <v>50.458715596330272</v>
      </c>
      <c r="AI20" s="7">
        <f t="shared" ref="AI20:AI21" si="14">+T20/T$19*100</f>
        <v>49.504950495049506</v>
      </c>
      <c r="AJ20" s="7">
        <f t="shared" ref="AJ20:AK21" si="15">+U20/U$19*100</f>
        <v>50</v>
      </c>
      <c r="AK20" s="7">
        <f t="shared" si="15"/>
        <v>49.019607843137251</v>
      </c>
      <c r="AL20" s="2" t="s">
        <v>1</v>
      </c>
    </row>
    <row r="21" spans="1:38" x14ac:dyDescent="0.15">
      <c r="A21" s="2" t="s">
        <v>2</v>
      </c>
      <c r="B21" s="25">
        <v>127.959</v>
      </c>
      <c r="C21" s="25">
        <v>124.85899999999999</v>
      </c>
      <c r="D21" s="25">
        <v>144.678</v>
      </c>
      <c r="E21" s="25">
        <v>60.09</v>
      </c>
      <c r="F21" s="25">
        <v>61.86</v>
      </c>
      <c r="G21" s="25">
        <v>56.616999999999997</v>
      </c>
      <c r="H21" s="26">
        <v>58.942999999999998</v>
      </c>
      <c r="I21" s="26">
        <v>73.727999999999994</v>
      </c>
      <c r="J21" s="26">
        <v>68.435000000000002</v>
      </c>
      <c r="K21" s="26">
        <v>56.673000000000002</v>
      </c>
      <c r="L21" s="26">
        <v>44.021999999999998</v>
      </c>
      <c r="M21" s="26">
        <v>28.542999999999999</v>
      </c>
      <c r="N21" s="26">
        <v>49.551000000000002</v>
      </c>
      <c r="O21" s="26">
        <v>55.122999999999998</v>
      </c>
      <c r="P21" s="26">
        <v>58.756</v>
      </c>
      <c r="Q21" s="26">
        <v>64.045000000000002</v>
      </c>
      <c r="R21" s="26">
        <v>59.768000000000001</v>
      </c>
      <c r="S21" s="27">
        <v>53</v>
      </c>
      <c r="T21" s="27">
        <v>51</v>
      </c>
      <c r="U21" s="27">
        <v>49</v>
      </c>
      <c r="V21" s="9">
        <v>52</v>
      </c>
      <c r="W21" s="2" t="s">
        <v>2</v>
      </c>
      <c r="X21" s="6">
        <v>49.928893584169678</v>
      </c>
      <c r="Y21" s="6">
        <v>50.84852807870061</v>
      </c>
      <c r="Z21" s="7">
        <f>(K21*100)/$K$19</f>
        <v>52.604563090574942</v>
      </c>
      <c r="AA21" s="7">
        <f>(L21*100)/$L$19</f>
        <v>54.842406876790832</v>
      </c>
      <c r="AB21" s="7">
        <v>44.578237985912637</v>
      </c>
      <c r="AC21" s="7">
        <v>38.096812387557087</v>
      </c>
      <c r="AD21" s="7">
        <v>41.747197818842771</v>
      </c>
      <c r="AE21" s="7">
        <v>46.698829270618901</v>
      </c>
      <c r="AF21" s="7">
        <v>47.341498931868749</v>
      </c>
      <c r="AG21" s="7">
        <v>47.702585140430834</v>
      </c>
      <c r="AH21" s="7">
        <f t="shared" si="13"/>
        <v>48.623853211009177</v>
      </c>
      <c r="AI21" s="7">
        <f t="shared" si="14"/>
        <v>50.495049504950494</v>
      </c>
      <c r="AJ21" s="7">
        <f t="shared" si="15"/>
        <v>50</v>
      </c>
      <c r="AK21" s="7">
        <f t="shared" si="15"/>
        <v>50.980392156862742</v>
      </c>
      <c r="AL21" s="2" t="s">
        <v>2</v>
      </c>
    </row>
    <row r="22" spans="1:38" x14ac:dyDescent="0.15">
      <c r="A22" s="2" t="s">
        <v>11</v>
      </c>
      <c r="B22" s="25">
        <v>2598.3919999999998</v>
      </c>
      <c r="C22" s="25">
        <v>2673.8319999999999</v>
      </c>
      <c r="D22" s="25">
        <v>2617.096</v>
      </c>
      <c r="E22" s="25">
        <v>2759.308</v>
      </c>
      <c r="F22" s="25">
        <v>2772.8679999999999</v>
      </c>
      <c r="G22" s="25">
        <v>2782.306</v>
      </c>
      <c r="H22" s="26">
        <v>2741.386</v>
      </c>
      <c r="I22" s="26">
        <v>2706.4340000000002</v>
      </c>
      <c r="J22" s="26">
        <v>2710.462</v>
      </c>
      <c r="K22" s="26">
        <v>2754.6460000000002</v>
      </c>
      <c r="L22" s="26">
        <v>2821.6410000000001</v>
      </c>
      <c r="M22" s="26">
        <v>2841.7849999999999</v>
      </c>
      <c r="N22" s="26">
        <v>2722.7910000000002</v>
      </c>
      <c r="O22" s="26">
        <v>2701.7159999999999</v>
      </c>
      <c r="P22" s="26">
        <v>2695.4989999999998</v>
      </c>
      <c r="Q22" s="26">
        <v>2681.9929999999999</v>
      </c>
      <c r="R22" s="26">
        <v>2689.83</v>
      </c>
      <c r="S22" s="27">
        <v>2720</v>
      </c>
      <c r="T22" s="27">
        <v>2759</v>
      </c>
      <c r="U22" s="27">
        <v>2805</v>
      </c>
      <c r="V22" s="9">
        <v>2848</v>
      </c>
      <c r="W22" s="2" t="s">
        <v>11</v>
      </c>
      <c r="X22" s="7">
        <v>100</v>
      </c>
      <c r="Y22" s="7">
        <v>100</v>
      </c>
      <c r="Z22" s="7">
        <f>(K22*100)/$K$22</f>
        <v>100</v>
      </c>
      <c r="AA22" s="7">
        <f>(L22*100)/$L$22</f>
        <v>100.00000000000001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  <c r="AG22" s="7">
        <v>100</v>
      </c>
      <c r="AH22" s="7">
        <f>+S22/S$22*100</f>
        <v>100</v>
      </c>
      <c r="AI22" s="7">
        <f t="shared" ref="AI22:AK22" si="16">+T22/T$22*100</f>
        <v>100</v>
      </c>
      <c r="AJ22" s="7">
        <f t="shared" si="16"/>
        <v>100</v>
      </c>
      <c r="AK22" s="7">
        <f t="shared" si="16"/>
        <v>100</v>
      </c>
      <c r="AL22" s="2" t="s">
        <v>11</v>
      </c>
    </row>
    <row r="23" spans="1:38" x14ac:dyDescent="0.15">
      <c r="A23" s="2" t="s">
        <v>1</v>
      </c>
      <c r="B23" s="25">
        <v>1441.626</v>
      </c>
      <c r="C23" s="25">
        <v>1454.4760000000001</v>
      </c>
      <c r="D23" s="25">
        <v>1424.663</v>
      </c>
      <c r="E23" s="25">
        <v>1482.4860000000001</v>
      </c>
      <c r="F23" s="25">
        <v>1485.31</v>
      </c>
      <c r="G23" s="25">
        <v>1483.624</v>
      </c>
      <c r="H23" s="26">
        <v>1460.009</v>
      </c>
      <c r="I23" s="26">
        <v>1437.3420000000001</v>
      </c>
      <c r="J23" s="26">
        <v>1440.37</v>
      </c>
      <c r="K23" s="26">
        <v>1463.5740000000001</v>
      </c>
      <c r="L23" s="26">
        <v>1496.9110000000001</v>
      </c>
      <c r="M23" s="26">
        <v>1493.558</v>
      </c>
      <c r="N23" s="26">
        <v>1410.703</v>
      </c>
      <c r="O23" s="26">
        <v>1404.3119999999999</v>
      </c>
      <c r="P23" s="26">
        <v>1410.557</v>
      </c>
      <c r="Q23" s="26">
        <v>1404.1289999999999</v>
      </c>
      <c r="R23" s="26">
        <v>1408.6849999999999</v>
      </c>
      <c r="S23" s="27">
        <v>1426</v>
      </c>
      <c r="T23" s="27">
        <v>1450</v>
      </c>
      <c r="U23" s="27">
        <v>1477</v>
      </c>
      <c r="V23" s="9">
        <v>1500</v>
      </c>
      <c r="W23" s="2" t="s">
        <v>1</v>
      </c>
      <c r="X23" s="6">
        <v>53.108333696665056</v>
      </c>
      <c r="Y23" s="6">
        <v>53.141125018539277</v>
      </c>
      <c r="Z23" s="7">
        <f>(K23*100)/$K$22</f>
        <v>53.131110131755584</v>
      </c>
      <c r="AA23" s="7">
        <f>(L23*100)/$L$22</f>
        <v>53.051079141535013</v>
      </c>
      <c r="AB23" s="7">
        <v>52.557037214286098</v>
      </c>
      <c r="AC23" s="7">
        <v>51.810917547472421</v>
      </c>
      <c r="AD23" s="7">
        <v>51.978520318197766</v>
      </c>
      <c r="AE23" s="7">
        <v>52.330088046777234</v>
      </c>
      <c r="AF23" s="7">
        <v>52.353939775383452</v>
      </c>
      <c r="AG23" s="7">
        <v>52.370781796619113</v>
      </c>
      <c r="AH23" s="7">
        <f t="shared" ref="AH23:AH24" si="17">+S23/S$22*100</f>
        <v>52.426470588235297</v>
      </c>
      <c r="AI23" s="7">
        <f t="shared" ref="AI23:AI24" si="18">+T23/T$22*100</f>
        <v>52.555273649873143</v>
      </c>
      <c r="AJ23" s="7">
        <f t="shared" ref="AJ23:AK24" si="19">+U23/U$22*100</f>
        <v>52.655971479500899</v>
      </c>
      <c r="AK23" s="7">
        <f t="shared" si="19"/>
        <v>52.668539325842701</v>
      </c>
      <c r="AL23" s="2" t="s">
        <v>1</v>
      </c>
    </row>
    <row r="24" spans="1:38" x14ac:dyDescent="0.15">
      <c r="A24" s="2" t="s">
        <v>2</v>
      </c>
      <c r="B24" s="25">
        <v>1156.7660000000001</v>
      </c>
      <c r="C24" s="25">
        <v>1219.356</v>
      </c>
      <c r="D24" s="25">
        <v>1192.433</v>
      </c>
      <c r="E24" s="25">
        <v>1276.8219999999999</v>
      </c>
      <c r="F24" s="25">
        <v>1287.558</v>
      </c>
      <c r="G24" s="25">
        <v>1298.682</v>
      </c>
      <c r="H24" s="26">
        <v>1281.377</v>
      </c>
      <c r="I24" s="26">
        <v>1269.0920000000001</v>
      </c>
      <c r="J24" s="26">
        <v>1270.0920000000001</v>
      </c>
      <c r="K24" s="26">
        <v>1291.0719999999999</v>
      </c>
      <c r="L24" s="26">
        <v>1324.73</v>
      </c>
      <c r="M24" s="26">
        <v>1348.2270000000001</v>
      </c>
      <c r="N24" s="26">
        <v>1312.088</v>
      </c>
      <c r="O24" s="26">
        <v>1297.404</v>
      </c>
      <c r="P24" s="26">
        <v>1284.942</v>
      </c>
      <c r="Q24" s="26">
        <v>1277.864</v>
      </c>
      <c r="R24" s="26">
        <v>1281.145</v>
      </c>
      <c r="S24" s="27">
        <v>1294</v>
      </c>
      <c r="T24" s="27">
        <v>1309</v>
      </c>
      <c r="U24" s="27">
        <v>1328</v>
      </c>
      <c r="V24" s="9">
        <v>1348</v>
      </c>
      <c r="W24" s="2" t="s">
        <v>2</v>
      </c>
      <c r="X24" s="6">
        <v>46.891666303334944</v>
      </c>
      <c r="Y24" s="6">
        <v>46.858874981460723</v>
      </c>
      <c r="Z24" s="7">
        <f>(K24*100)/$K$22</f>
        <v>46.868889868244402</v>
      </c>
      <c r="AA24" s="7">
        <f>(L24*100)/$M$22</f>
        <v>46.616123316858946</v>
      </c>
      <c r="AB24" s="7">
        <v>47.44296278571391</v>
      </c>
      <c r="AC24" s="7">
        <v>48.189082452527572</v>
      </c>
      <c r="AD24" s="7">
        <v>48.021479681802234</v>
      </c>
      <c r="AE24" s="7">
        <v>47.669911953222758</v>
      </c>
      <c r="AF24" s="7">
        <v>47.646060224616541</v>
      </c>
      <c r="AG24" s="7">
        <v>47.629218203380887</v>
      </c>
      <c r="AH24" s="7">
        <f t="shared" si="17"/>
        <v>47.573529411764703</v>
      </c>
      <c r="AI24" s="7">
        <f t="shared" si="18"/>
        <v>47.444726350126857</v>
      </c>
      <c r="AJ24" s="7">
        <f t="shared" si="19"/>
        <v>47.344028520499108</v>
      </c>
      <c r="AK24" s="7">
        <f t="shared" si="19"/>
        <v>47.331460674157306</v>
      </c>
      <c r="AL24" s="2" t="s">
        <v>2</v>
      </c>
    </row>
    <row r="25" spans="1:38" x14ac:dyDescent="0.15">
      <c r="A25" s="2" t="s">
        <v>12</v>
      </c>
      <c r="B25" s="25">
        <v>73</v>
      </c>
      <c r="C25" s="25">
        <v>73.599999999999994</v>
      </c>
      <c r="D25" s="29">
        <v>71</v>
      </c>
      <c r="E25" s="29">
        <v>74.2</v>
      </c>
      <c r="F25" s="29">
        <v>74.5</v>
      </c>
      <c r="G25" s="25">
        <v>74.698740363520145</v>
      </c>
      <c r="H25" s="25">
        <v>73.5</v>
      </c>
      <c r="I25" s="25">
        <v>74</v>
      </c>
      <c r="J25" s="25">
        <v>74.099999999999994</v>
      </c>
      <c r="K25" s="25">
        <v>75.400000000000006</v>
      </c>
      <c r="L25" s="25">
        <v>75</v>
      </c>
      <c r="M25" s="25">
        <v>75.8</v>
      </c>
      <c r="N25" s="25">
        <v>72.599999999999994</v>
      </c>
      <c r="O25" s="26">
        <v>71.900000000000006</v>
      </c>
      <c r="P25" s="25">
        <v>71.599999999999994</v>
      </c>
      <c r="Q25" s="25">
        <v>71.099999999999994</v>
      </c>
      <c r="R25" s="25">
        <v>71</v>
      </c>
      <c r="S25" s="27">
        <v>71.599999999999994</v>
      </c>
      <c r="T25" s="27">
        <v>72.099999999999994</v>
      </c>
      <c r="U25" s="27">
        <v>72.8</v>
      </c>
      <c r="V25" s="9">
        <v>73.599999999999994</v>
      </c>
      <c r="W25" s="2" t="s">
        <v>12</v>
      </c>
      <c r="X25" s="6" t="s">
        <v>3</v>
      </c>
      <c r="Y25" s="6" t="s">
        <v>3</v>
      </c>
      <c r="Z25" s="6" t="s">
        <v>3</v>
      </c>
      <c r="AA25" s="6" t="s">
        <v>3</v>
      </c>
      <c r="AB25" s="6" t="s">
        <v>3</v>
      </c>
      <c r="AC25" s="6" t="s">
        <v>3</v>
      </c>
      <c r="AD25" s="6" t="s">
        <v>3</v>
      </c>
      <c r="AE25" s="6" t="s">
        <v>3</v>
      </c>
      <c r="AF25" s="6" t="s">
        <v>3</v>
      </c>
      <c r="AG25" s="6" t="s">
        <v>3</v>
      </c>
      <c r="AH25" s="7" t="s">
        <v>14</v>
      </c>
      <c r="AI25" s="7" t="s">
        <v>14</v>
      </c>
      <c r="AJ25" s="10" t="s">
        <v>14</v>
      </c>
      <c r="AK25" s="10" t="s">
        <v>14</v>
      </c>
      <c r="AL25" s="2" t="s">
        <v>12</v>
      </c>
    </row>
    <row r="26" spans="1:38" x14ac:dyDescent="0.15">
      <c r="A26" s="2" t="s">
        <v>1</v>
      </c>
      <c r="B26" s="25">
        <v>79.599999999999994</v>
      </c>
      <c r="C26" s="25">
        <v>78.400000000000006</v>
      </c>
      <c r="D26" s="29">
        <v>75.599999999999994</v>
      </c>
      <c r="E26" s="29">
        <v>78.2</v>
      </c>
      <c r="F26" s="29">
        <v>78.3</v>
      </c>
      <c r="G26" s="25">
        <v>78.192104239510016</v>
      </c>
      <c r="H26" s="25">
        <v>76.900000000000006</v>
      </c>
      <c r="I26" s="25">
        <v>78.2</v>
      </c>
      <c r="J26" s="25">
        <v>78.3</v>
      </c>
      <c r="K26" s="25">
        <v>79.5</v>
      </c>
      <c r="L26" s="25">
        <v>79</v>
      </c>
      <c r="M26" s="25">
        <v>78.2</v>
      </c>
      <c r="N26" s="25">
        <v>73.8</v>
      </c>
      <c r="O26" s="26">
        <v>73.3</v>
      </c>
      <c r="P26" s="26">
        <v>73.5</v>
      </c>
      <c r="Q26" s="26">
        <v>72.900000000000006</v>
      </c>
      <c r="R26" s="26">
        <v>72.8</v>
      </c>
      <c r="S26" s="27">
        <v>73.5</v>
      </c>
      <c r="T26" s="27">
        <v>74</v>
      </c>
      <c r="U26" s="27">
        <v>74.900000000000006</v>
      </c>
      <c r="V26" s="9">
        <v>75.599999999999994</v>
      </c>
      <c r="W26" s="2" t="s">
        <v>1</v>
      </c>
      <c r="X26" s="6" t="s">
        <v>3</v>
      </c>
      <c r="Y26" s="6" t="s">
        <v>3</v>
      </c>
      <c r="Z26" s="6" t="s">
        <v>3</v>
      </c>
      <c r="AA26" s="6" t="s">
        <v>3</v>
      </c>
      <c r="AB26" s="6" t="s">
        <v>3</v>
      </c>
      <c r="AC26" s="6" t="s">
        <v>3</v>
      </c>
      <c r="AD26" s="6" t="s">
        <v>3</v>
      </c>
      <c r="AE26" s="6" t="s">
        <v>3</v>
      </c>
      <c r="AF26" s="6" t="s">
        <v>3</v>
      </c>
      <c r="AG26" s="6" t="s">
        <v>3</v>
      </c>
      <c r="AH26" s="7" t="s">
        <v>14</v>
      </c>
      <c r="AI26" s="7" t="s">
        <v>14</v>
      </c>
      <c r="AJ26" s="10" t="s">
        <v>14</v>
      </c>
      <c r="AK26" s="10" t="s">
        <v>14</v>
      </c>
      <c r="AL26" s="2" t="s">
        <v>1</v>
      </c>
    </row>
    <row r="27" spans="1:38" x14ac:dyDescent="0.15">
      <c r="A27" s="2" t="s">
        <v>2</v>
      </c>
      <c r="B27" s="25">
        <v>66.3</v>
      </c>
      <c r="C27" s="25">
        <v>68.599999999999994</v>
      </c>
      <c r="D27" s="29">
        <v>66.2</v>
      </c>
      <c r="E27" s="29">
        <v>70.2</v>
      </c>
      <c r="F27" s="29">
        <v>70.7</v>
      </c>
      <c r="G27" s="25">
        <v>71.135486343991531</v>
      </c>
      <c r="H27" s="25">
        <v>70.099999999999994</v>
      </c>
      <c r="I27" s="25">
        <v>69.599999999999994</v>
      </c>
      <c r="J27" s="25">
        <v>69.900000000000006</v>
      </c>
      <c r="K27" s="25">
        <v>71.2</v>
      </c>
      <c r="L27" s="25">
        <v>70.900000000000006</v>
      </c>
      <c r="M27" s="25">
        <v>73.400000000000006</v>
      </c>
      <c r="N27" s="25">
        <v>71.400000000000006</v>
      </c>
      <c r="O27" s="26">
        <v>70.400000000000006</v>
      </c>
      <c r="P27" s="26">
        <v>69.7</v>
      </c>
      <c r="Q27" s="26">
        <v>69.2</v>
      </c>
      <c r="R27" s="26">
        <v>69.2</v>
      </c>
      <c r="S27" s="27">
        <v>69.8</v>
      </c>
      <c r="T27" s="27">
        <v>70.099999999999994</v>
      </c>
      <c r="U27" s="27">
        <v>70.8</v>
      </c>
      <c r="V27" s="9">
        <v>71.5</v>
      </c>
      <c r="W27" s="2" t="s">
        <v>2</v>
      </c>
      <c r="X27" s="6" t="s">
        <v>3</v>
      </c>
      <c r="Y27" s="6" t="s">
        <v>3</v>
      </c>
      <c r="Z27" s="6" t="s">
        <v>3</v>
      </c>
      <c r="AA27" s="6" t="s">
        <v>3</v>
      </c>
      <c r="AB27" s="6" t="s">
        <v>3</v>
      </c>
      <c r="AC27" s="6" t="s">
        <v>3</v>
      </c>
      <c r="AD27" s="6" t="s">
        <v>3</v>
      </c>
      <c r="AE27" s="6" t="s">
        <v>3</v>
      </c>
      <c r="AF27" s="6" t="s">
        <v>3</v>
      </c>
      <c r="AG27" s="6" t="s">
        <v>3</v>
      </c>
      <c r="AH27" s="7" t="s">
        <v>14</v>
      </c>
      <c r="AI27" s="7" t="s">
        <v>14</v>
      </c>
      <c r="AJ27" s="10" t="s">
        <v>14</v>
      </c>
      <c r="AK27" s="10" t="s">
        <v>14</v>
      </c>
      <c r="AL27" s="2" t="s">
        <v>2</v>
      </c>
    </row>
    <row r="28" spans="1:38" x14ac:dyDescent="0.15">
      <c r="A28" s="2" t="s">
        <v>13</v>
      </c>
      <c r="B28" s="25">
        <v>502.33100000000002</v>
      </c>
      <c r="C28" s="25">
        <v>488.387</v>
      </c>
      <c r="D28" s="25">
        <v>396.00599999999997</v>
      </c>
      <c r="E28" s="25">
        <v>385.666</v>
      </c>
      <c r="F28" s="25">
        <v>383.44099999999997</v>
      </c>
      <c r="G28" s="25">
        <v>382.80799999999999</v>
      </c>
      <c r="H28" s="25">
        <v>378.25900000000001</v>
      </c>
      <c r="I28" s="25">
        <v>369.964</v>
      </c>
      <c r="J28" s="25">
        <v>369.70699999999999</v>
      </c>
      <c r="K28" s="25">
        <v>384.52699999999999</v>
      </c>
      <c r="L28" s="25">
        <v>395.62599999999998</v>
      </c>
      <c r="M28" s="26" t="s">
        <v>14</v>
      </c>
      <c r="N28" s="26" t="s">
        <v>14</v>
      </c>
      <c r="O28" s="26" t="s">
        <v>14</v>
      </c>
      <c r="P28" s="26" t="s">
        <v>14</v>
      </c>
      <c r="Q28" s="26" t="s">
        <v>14</v>
      </c>
      <c r="R28" s="26" t="s">
        <v>14</v>
      </c>
      <c r="S28" s="26"/>
      <c r="T28" s="26"/>
      <c r="U28" s="26"/>
      <c r="V28" s="6"/>
      <c r="W28" s="2" t="s">
        <v>13</v>
      </c>
      <c r="X28" s="7">
        <v>100</v>
      </c>
      <c r="Y28" s="7">
        <v>100</v>
      </c>
      <c r="Z28" s="7">
        <f>(K28*100)/$K$28</f>
        <v>100</v>
      </c>
      <c r="AA28" s="7">
        <f>(L28*100)/$L$28</f>
        <v>100</v>
      </c>
      <c r="AB28" s="5" t="s">
        <v>14</v>
      </c>
      <c r="AC28" s="5" t="s">
        <v>14</v>
      </c>
      <c r="AD28" s="5" t="s">
        <v>14</v>
      </c>
      <c r="AE28" s="5" t="s">
        <v>14</v>
      </c>
      <c r="AF28" s="5" t="s">
        <v>14</v>
      </c>
      <c r="AG28" s="5" t="s">
        <v>14</v>
      </c>
      <c r="AH28" s="5"/>
      <c r="AI28" s="5"/>
      <c r="AJ28" s="5"/>
      <c r="AK28" s="5"/>
      <c r="AL28" s="2" t="s">
        <v>13</v>
      </c>
    </row>
    <row r="29" spans="1:38" x14ac:dyDescent="0.15">
      <c r="A29" s="2" t="s">
        <v>1</v>
      </c>
      <c r="B29" s="25">
        <v>118.413</v>
      </c>
      <c r="C29" s="25">
        <v>148.16300000000001</v>
      </c>
      <c r="D29" s="25">
        <v>147.191</v>
      </c>
      <c r="E29" s="25">
        <v>165.661</v>
      </c>
      <c r="F29" s="25">
        <v>165.452</v>
      </c>
      <c r="G29" s="25">
        <v>166.625</v>
      </c>
      <c r="H29" s="25">
        <v>168.91399999999999</v>
      </c>
      <c r="I29" s="25">
        <v>166.29400000000001</v>
      </c>
      <c r="J29" s="25">
        <v>167.04</v>
      </c>
      <c r="K29" s="25">
        <v>179.55799999999999</v>
      </c>
      <c r="L29" s="25">
        <v>185.06</v>
      </c>
      <c r="M29" s="26" t="s">
        <v>14</v>
      </c>
      <c r="N29" s="26" t="s">
        <v>14</v>
      </c>
      <c r="O29" s="26" t="s">
        <v>14</v>
      </c>
      <c r="P29" s="26" t="s">
        <v>14</v>
      </c>
      <c r="Q29" s="26" t="s">
        <v>14</v>
      </c>
      <c r="R29" s="26" t="s">
        <v>14</v>
      </c>
      <c r="S29" s="26"/>
      <c r="T29" s="26"/>
      <c r="U29" s="26"/>
      <c r="V29" s="6"/>
      <c r="W29" s="2" t="s">
        <v>1</v>
      </c>
      <c r="X29" s="6">
        <v>44.948697711128652</v>
      </c>
      <c r="Y29" s="6">
        <v>45.181724987625337</v>
      </c>
      <c r="Z29" s="7">
        <f>(K29*100)/$K$28</f>
        <v>46.695810697298242</v>
      </c>
      <c r="AA29" s="7">
        <f>(L29*100)/$L$28</f>
        <v>46.776501038859934</v>
      </c>
      <c r="AB29" s="5" t="s">
        <v>14</v>
      </c>
      <c r="AC29" s="5" t="s">
        <v>14</v>
      </c>
      <c r="AD29" s="5" t="s">
        <v>14</v>
      </c>
      <c r="AE29" s="5" t="s">
        <v>14</v>
      </c>
      <c r="AF29" s="5" t="s">
        <v>14</v>
      </c>
      <c r="AG29" s="5" t="s">
        <v>14</v>
      </c>
      <c r="AH29" s="5"/>
      <c r="AI29" s="5"/>
      <c r="AJ29" s="5"/>
      <c r="AK29" s="5"/>
      <c r="AL29" s="2" t="s">
        <v>1</v>
      </c>
    </row>
    <row r="30" spans="1:38" x14ac:dyDescent="0.15">
      <c r="A30" s="2" t="s">
        <v>2</v>
      </c>
      <c r="B30" s="25">
        <v>383.91800000000001</v>
      </c>
      <c r="C30" s="25">
        <v>340.22399999999999</v>
      </c>
      <c r="D30" s="25">
        <v>248.815</v>
      </c>
      <c r="E30" s="25">
        <v>220.005</v>
      </c>
      <c r="F30" s="25">
        <v>217.989</v>
      </c>
      <c r="G30" s="25">
        <v>216.18299999999999</v>
      </c>
      <c r="H30" s="25">
        <v>209.345</v>
      </c>
      <c r="I30" s="25">
        <v>203.67</v>
      </c>
      <c r="J30" s="25">
        <v>202.667</v>
      </c>
      <c r="K30" s="25">
        <v>204.96899999999999</v>
      </c>
      <c r="L30" s="25">
        <v>210.566</v>
      </c>
      <c r="M30" s="26" t="s">
        <v>14</v>
      </c>
      <c r="N30" s="26" t="s">
        <v>14</v>
      </c>
      <c r="O30" s="26" t="s">
        <v>14</v>
      </c>
      <c r="P30" s="26" t="s">
        <v>14</v>
      </c>
      <c r="Q30" s="26" t="s">
        <v>14</v>
      </c>
      <c r="R30" s="26" t="s">
        <v>14</v>
      </c>
      <c r="S30" s="26"/>
      <c r="T30" s="26"/>
      <c r="U30" s="26"/>
      <c r="V30" s="6"/>
      <c r="W30" s="2" t="s">
        <v>2</v>
      </c>
      <c r="X30" s="6">
        <v>55.051302288871348</v>
      </c>
      <c r="Y30" s="6">
        <v>54.818275012374663</v>
      </c>
      <c r="Z30" s="7">
        <f>(K30*100)/$K$28</f>
        <v>53.304189302701758</v>
      </c>
      <c r="AA30" s="7">
        <f>(L30*100)/$L$28</f>
        <v>53.223498961140066</v>
      </c>
      <c r="AB30" s="5" t="s">
        <v>14</v>
      </c>
      <c r="AC30" s="5" t="s">
        <v>14</v>
      </c>
      <c r="AD30" s="5" t="s">
        <v>14</v>
      </c>
      <c r="AE30" s="5" t="s">
        <v>14</v>
      </c>
      <c r="AF30" s="5" t="s">
        <v>14</v>
      </c>
      <c r="AG30" s="5" t="s">
        <v>14</v>
      </c>
      <c r="AH30" s="5"/>
      <c r="AI30" s="5"/>
      <c r="AJ30" s="5"/>
      <c r="AK30" s="5"/>
      <c r="AL30" s="2" t="s">
        <v>2</v>
      </c>
    </row>
    <row r="31" spans="1:38" x14ac:dyDescent="0.15">
      <c r="P31" s="6"/>
      <c r="Q31" s="6"/>
      <c r="R31" s="6"/>
      <c r="S31" s="6"/>
      <c r="T31" s="6"/>
      <c r="U31" s="6"/>
      <c r="V31" s="6"/>
    </row>
    <row r="33" spans="2:12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2:12" x14ac:dyDescent="0.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2:12" x14ac:dyDescent="0.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4:E28"/>
  <sheetViews>
    <sheetView workbookViewId="0">
      <selection activeCell="A2" sqref="A2:E28"/>
    </sheetView>
  </sheetViews>
  <sheetFormatPr defaultRowHeight="12" x14ac:dyDescent="0.15"/>
  <sheetData>
    <row r="4" spans="1:5" x14ac:dyDescent="0.15">
      <c r="A4" s="2"/>
      <c r="B4" s="2"/>
      <c r="C4" s="2"/>
      <c r="D4" s="2"/>
      <c r="E4" s="2"/>
    </row>
    <row r="5" spans="1:5" x14ac:dyDescent="0.15">
      <c r="A5" s="5"/>
      <c r="B5" s="6"/>
      <c r="C5" s="6"/>
      <c r="D5" s="7"/>
      <c r="E5" s="2"/>
    </row>
    <row r="6" spans="1:5" x14ac:dyDescent="0.15">
      <c r="A6" s="5"/>
      <c r="B6" s="6"/>
      <c r="C6" s="6"/>
      <c r="D6" s="7"/>
      <c r="E6" s="2"/>
    </row>
    <row r="7" spans="1:5" x14ac:dyDescent="0.15">
      <c r="A7" s="5"/>
      <c r="B7" s="6"/>
      <c r="C7" s="6"/>
      <c r="D7" s="7"/>
      <c r="E7" s="2"/>
    </row>
    <row r="8" spans="1:5" x14ac:dyDescent="0.15">
      <c r="A8" s="5"/>
      <c r="B8" s="7"/>
      <c r="C8" s="7"/>
      <c r="D8" s="7"/>
      <c r="E8" s="2"/>
    </row>
    <row r="9" spans="1:5" x14ac:dyDescent="0.15">
      <c r="A9" s="5"/>
      <c r="B9" s="6"/>
      <c r="C9" s="6"/>
      <c r="D9" s="7"/>
      <c r="E9" s="2"/>
    </row>
    <row r="10" spans="1:5" x14ac:dyDescent="0.15">
      <c r="A10" s="5"/>
      <c r="B10" s="6"/>
      <c r="C10" s="6"/>
      <c r="D10" s="7"/>
      <c r="E10" s="2"/>
    </row>
    <row r="11" spans="1:5" x14ac:dyDescent="0.15">
      <c r="A11" s="5"/>
      <c r="B11" s="7"/>
      <c r="C11" s="7"/>
      <c r="D11" s="7"/>
      <c r="E11" s="2"/>
    </row>
    <row r="12" spans="1:5" x14ac:dyDescent="0.15">
      <c r="A12" s="5"/>
      <c r="B12" s="6"/>
      <c r="C12" s="6"/>
      <c r="D12" s="7"/>
      <c r="E12" s="2"/>
    </row>
    <row r="13" spans="1:5" x14ac:dyDescent="0.15">
      <c r="A13" s="5"/>
      <c r="B13" s="6"/>
      <c r="C13" s="6"/>
      <c r="D13" s="7"/>
      <c r="E13" s="2"/>
    </row>
    <row r="14" spans="1:5" x14ac:dyDescent="0.15">
      <c r="A14" s="6"/>
      <c r="B14" s="6"/>
      <c r="C14" s="6"/>
      <c r="D14" s="6"/>
      <c r="E14" s="2"/>
    </row>
    <row r="15" spans="1:5" x14ac:dyDescent="0.15">
      <c r="A15" s="6"/>
      <c r="B15" s="6"/>
      <c r="C15" s="6"/>
      <c r="D15" s="6"/>
      <c r="E15" s="2"/>
    </row>
    <row r="16" spans="1:5" x14ac:dyDescent="0.15">
      <c r="A16" s="6"/>
      <c r="B16" s="6"/>
      <c r="C16" s="6"/>
      <c r="D16" s="6"/>
      <c r="E16" s="2"/>
    </row>
    <row r="17" spans="1:5" x14ac:dyDescent="0.15">
      <c r="A17" s="5"/>
      <c r="B17" s="7"/>
      <c r="C17" s="7"/>
      <c r="D17" s="7"/>
      <c r="E17" s="2"/>
    </row>
    <row r="18" spans="1:5" x14ac:dyDescent="0.15">
      <c r="A18" s="5"/>
      <c r="B18" s="6"/>
      <c r="C18" s="6"/>
      <c r="D18" s="7"/>
      <c r="E18" s="2"/>
    </row>
    <row r="19" spans="1:5" x14ac:dyDescent="0.15">
      <c r="A19" s="5"/>
      <c r="B19" s="6"/>
      <c r="C19" s="6"/>
      <c r="D19" s="7"/>
      <c r="E19" s="2"/>
    </row>
    <row r="20" spans="1:5" x14ac:dyDescent="0.15">
      <c r="A20" s="5"/>
      <c r="B20" s="7"/>
      <c r="C20" s="7"/>
      <c r="D20" s="7"/>
      <c r="E20" s="2"/>
    </row>
    <row r="21" spans="1:5" x14ac:dyDescent="0.15">
      <c r="A21" s="5"/>
      <c r="B21" s="6"/>
      <c r="C21" s="6"/>
      <c r="D21" s="7"/>
      <c r="E21" s="2"/>
    </row>
    <row r="22" spans="1:5" x14ac:dyDescent="0.15">
      <c r="A22" s="5"/>
      <c r="B22" s="6"/>
      <c r="C22" s="6"/>
      <c r="D22" s="7"/>
      <c r="E22" s="2"/>
    </row>
    <row r="23" spans="1:5" x14ac:dyDescent="0.15">
      <c r="A23" s="7"/>
      <c r="B23" s="6"/>
      <c r="C23" s="6"/>
      <c r="D23" s="6"/>
      <c r="E23" s="2"/>
    </row>
    <row r="24" spans="1:5" x14ac:dyDescent="0.15">
      <c r="A24" s="7"/>
      <c r="B24" s="6"/>
      <c r="C24" s="6"/>
      <c r="D24" s="6"/>
      <c r="E24" s="2"/>
    </row>
    <row r="25" spans="1:5" x14ac:dyDescent="0.15">
      <c r="A25" s="7"/>
      <c r="B25" s="6"/>
      <c r="C25" s="6"/>
      <c r="D25" s="6"/>
      <c r="E25" s="2"/>
    </row>
    <row r="26" spans="1:5" x14ac:dyDescent="0.15">
      <c r="A26" s="4"/>
      <c r="B26" s="7"/>
      <c r="C26" s="7"/>
      <c r="D26" s="7"/>
      <c r="E26" s="2"/>
    </row>
    <row r="27" spans="1:5" x14ac:dyDescent="0.15">
      <c r="A27" s="4"/>
      <c r="B27" s="6"/>
      <c r="C27" s="6"/>
      <c r="D27" s="7"/>
      <c r="E27" s="2"/>
    </row>
    <row r="28" spans="1:5" x14ac:dyDescent="0.15">
      <c r="A28" s="4"/>
      <c r="B28" s="6"/>
      <c r="C28" s="6"/>
      <c r="D28" s="7"/>
      <c r="E28" s="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"/>
  <sheetViews>
    <sheetView workbookViewId="0"/>
  </sheetViews>
  <sheetFormatPr defaultRowHeight="12" x14ac:dyDescent="0.15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"/>
  <sheetViews>
    <sheetView workbookViewId="0"/>
  </sheetViews>
  <sheetFormatPr defaultRowHeight="12" x14ac:dyDescent="0.15"/>
  <sheetData/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"/>
  <sheetViews>
    <sheetView workbookViewId="0"/>
  </sheetViews>
  <sheetFormatPr defaultRowHeight="12" x14ac:dyDescent="0.15"/>
  <sheetData/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"/>
  <sheetViews>
    <sheetView workbookViewId="0"/>
  </sheetViews>
  <sheetFormatPr defaultRowHeight="12" x14ac:dyDescent="0.15"/>
  <sheetData/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"/>
  <sheetViews>
    <sheetView workbookViewId="0"/>
  </sheetViews>
  <sheetFormatPr defaultRowHeight="12" x14ac:dyDescent="0.1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Tabel</vt:lpstr>
      <vt:lpstr>Ekstra tal</vt:lpstr>
      <vt:lpstr>Ark3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2007-06-17T10:27:02Z</cp:lastPrinted>
  <dcterms:created xsi:type="dcterms:W3CDTF">1998-04-20T13:13:20Z</dcterms:created>
  <dcterms:modified xsi:type="dcterms:W3CDTF">2019-08-26T04:49:54Z</dcterms:modified>
</cp:coreProperties>
</file>