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E94853B9-DCE2-4307-9ACC-AF235F567B1E}" xr6:coauthVersionLast="45" xr6:coauthVersionMax="45" xr10:uidLastSave="{00000000-0000-0000-0000-000000000000}"/>
  <bookViews>
    <workbookView xWindow="-120" yWindow="-120" windowWidth="25440" windowHeight="15390" firstSheet="1" activeTab="1" xr2:uid="{D5F1E755-B7B6-48B5-9696-FF8CCAD54FC5}"/>
  </bookViews>
  <sheets>
    <sheet name="Ark1" sheetId="1" state="hidden" r:id="rId1"/>
    <sheet name="figurer" sheetId="7" r:id="rId2"/>
    <sheet name="data" sheetId="8" r:id="rId3"/>
    <sheet name="Figur 18-4, 18-5 og 18-6" sheetId="2" state="hidden" r:id="rId4"/>
    <sheet name="Figur 18-3" sheetId="3" state="hidden" r:id="rId5"/>
    <sheet name="bruges ikke" sheetId="4" state="hidden" r:id="rId6"/>
    <sheet name="Figur 18.1" sheetId="5" state="hidden" r:id="rId7"/>
    <sheet name="Figur 18.2" sheetId="6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3" i="8" l="1"/>
  <c r="G17" i="1" l="1"/>
  <c r="G18" i="1"/>
  <c r="G19" i="1"/>
  <c r="G20" i="1"/>
  <c r="G21" i="1"/>
  <c r="G22" i="1"/>
  <c r="G23" i="1"/>
  <c r="G24" i="1"/>
  <c r="G16" i="1"/>
  <c r="F17" i="1"/>
  <c r="F18" i="1"/>
  <c r="F19" i="1"/>
  <c r="F20" i="1"/>
  <c r="F21" i="1"/>
  <c r="F22" i="1"/>
  <c r="F23" i="1"/>
  <c r="F24" i="1"/>
  <c r="F16" i="1"/>
  <c r="G5" i="1"/>
  <c r="G6" i="1"/>
  <c r="G7" i="1"/>
  <c r="G8" i="1"/>
  <c r="G9" i="1"/>
  <c r="G10" i="1"/>
  <c r="G11" i="1"/>
  <c r="G12" i="1"/>
  <c r="G4" i="1"/>
  <c r="F5" i="1"/>
  <c r="F6" i="1"/>
  <c r="F7" i="1"/>
  <c r="F8" i="1"/>
  <c r="F9" i="1"/>
  <c r="F10" i="1"/>
  <c r="F11" i="1"/>
  <c r="F12" i="1"/>
  <c r="F4" i="1"/>
</calcChain>
</file>

<file path=xl/sharedStrings.xml><?xml version="1.0" encoding="utf-8"?>
<sst xmlns="http://schemas.openxmlformats.org/spreadsheetml/2006/main" count="295" uniqueCount="124">
  <si>
    <t>Tyskland</t>
  </si>
  <si>
    <t>Sverige</t>
  </si>
  <si>
    <t>USA</t>
  </si>
  <si>
    <t>Storbritannien</t>
  </si>
  <si>
    <t>Norge</t>
  </si>
  <si>
    <t>øvrige EU-lande</t>
  </si>
  <si>
    <t>Kina</t>
  </si>
  <si>
    <t>øvrige ikke-EU-lande</t>
  </si>
  <si>
    <t>Import i alt</t>
  </si>
  <si>
    <t>Stobritannien</t>
  </si>
  <si>
    <t>Eksport i alt</t>
  </si>
  <si>
    <t>Import</t>
  </si>
  <si>
    <t>Eksport</t>
  </si>
  <si>
    <t>Import 2005</t>
  </si>
  <si>
    <t>Import 2019</t>
  </si>
  <si>
    <t>Eksport 2005</t>
  </si>
  <si>
    <t>Eksport 2019</t>
  </si>
  <si>
    <t>Tjenesteeksportens sammensætning 2019</t>
  </si>
  <si>
    <t>Søtransport</t>
  </si>
  <si>
    <t>Lufttransport</t>
  </si>
  <si>
    <t>Øvrig transport</t>
  </si>
  <si>
    <t>Rejser</t>
  </si>
  <si>
    <t>Informationstjenester</t>
  </si>
  <si>
    <t>Bygge- og anlægstjenester</t>
  </si>
  <si>
    <t>Royalities og licenser</t>
  </si>
  <si>
    <t>Andre tjenester (prmært forretningstjenester)</t>
  </si>
  <si>
    <t>Animalske landbrugsvarer</t>
  </si>
  <si>
    <t>Vegetabilske landbrugsvarer</t>
  </si>
  <si>
    <t>Kød- og mælkekonserves</t>
  </si>
  <si>
    <t>Industriprodukter ekskl. maskiner og instrumenter</t>
  </si>
  <si>
    <t>Maskiner og instrumenter</t>
  </si>
  <si>
    <t>Skibe, fly, bore- og produktionsplatforme</t>
  </si>
  <si>
    <t>Fisk</t>
  </si>
  <si>
    <t>Skind</t>
  </si>
  <si>
    <t>Brændselsstoffer, smørestoffer og elektrisk strøm</t>
  </si>
  <si>
    <t>Andre varer</t>
  </si>
  <si>
    <t>Vareeksportens sammensætning 2019</t>
  </si>
  <si>
    <t>Kilde: Egne beregninger på baggrund af Danmarks Statistik, Statistikbanken, UHV4S2 og UHV3.</t>
  </si>
  <si>
    <t>Kilde: Egne beregninger på baggrund af Danmarks Statistik, Statistikbanken, UHT4S1 og UHV5.</t>
  </si>
  <si>
    <t xml:space="preserve">Tjenesteeksporten udgør 32 procent af den samlede eksport, mens vareeksporten udgør 68 procent af den samlede eksport. 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</si>
  <si>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</si>
  <si>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</si>
  <si>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</si>
  <si>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</si>
  <si>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</si>
  <si>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</si>
  <si>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</si>
  <si>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</si>
  <si>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</si>
  <si>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</si>
  <si>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</si>
  <si>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</si>
  <si>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</si>
  <si>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</si>
  <si>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</si>
  <si>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</si>
  <si>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</si>
  <si>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</si>
  <si>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</si>
  <si>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</si>
  <si>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</si>
  <si>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</si>
  <si>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</si>
  <si>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</si>
  <si>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</si>
  <si>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</si>
  <si>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</si>
  <si>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</si>
  <si>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</si>
  <si>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</si>
  <si>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</si>
  <si>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</si>
  <si>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</si>
  <si>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</si>
  <si>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</si>
  <si>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</si>
  <si>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</si>
  <si>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</si>
  <si>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</si>
  <si>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</si>
  <si>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</si>
  <si>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</si>
  <si>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</si>
  <si>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</si>
  <si>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</si>
  <si>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</si>
  <si>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</si>
  <si>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</si>
  <si>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</si>
  <si>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</si>
  <si>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</si>
  <si>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</si>
  <si>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</si>
  <si>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</si>
  <si>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Eksportens andel i procent af BNP (højre akse)</t>
  </si>
  <si>
    <t>Eksportens værdi i faste 2010-priser (venstre akse)</t>
  </si>
  <si>
    <t>Eksportens udvikling i Danmark</t>
  </si>
  <si>
    <t>Kilde: Egne beregninger på baggrund af Danmarks Statistik, Statistikbanken, NAN1.</t>
  </si>
  <si>
    <t>Udviklingen på betalingsbalancens løbende poster i procent af BNP</t>
  </si>
  <si>
    <t>Kilde: IMF, Econonomic Outlook, April 2019.</t>
  </si>
  <si>
    <t xml:space="preserve">Opgørelsen for 2020 er et skøn. </t>
  </si>
  <si>
    <t>Nettoaktiver overfor udlandet (venstre akse)</t>
  </si>
  <si>
    <t>Betalingsbalancens løbende poster (højre akse)</t>
  </si>
  <si>
    <t>Kilde: Egne beregninger på baggrund af Danmarks Statistik, Statistikbanken, DNKAPK og NAN1 samt IMF, Economic Outlook, April 2020.</t>
  </si>
  <si>
    <t>Nettoeksport</t>
  </si>
  <si>
    <t>Betalingsbalancens løbende poster</t>
  </si>
  <si>
    <t>Kilde: Egne beregninger på baggrund af Danmarks Statistik, Statistikbanken, NAN1 samt IMF, Economic Outlook, April 2020.</t>
  </si>
  <si>
    <t>F18-1</t>
  </si>
  <si>
    <t xml:space="preserve">Nettoaktiver overfor udlandet er det samme som Danmarks udlandsgæld (ikke statens udlandsgæld, men hele Danmarks udlandsgæld). </t>
  </si>
  <si>
    <t>F18-2</t>
  </si>
  <si>
    <t>Nettoeksporten vs. betalingsbalancens løbende poster</t>
  </si>
  <si>
    <t>F18-3</t>
  </si>
  <si>
    <t>Tallene afviger fra de fleste andre opgørelser fordi de både indeholder varer og tjenester.</t>
  </si>
  <si>
    <t>Udlandsgælden vs. betalingsbalancens løbende poster</t>
  </si>
  <si>
    <t>Figur 18.5: Hvilke lande eksporterer Danmark til?</t>
  </si>
  <si>
    <t>Figur 18.4: Hvilke lande importerer Danmark fra?</t>
  </si>
  <si>
    <t>Figur 18.6: Hvad eksporterer Danmark?</t>
  </si>
  <si>
    <t>Figur 18-1</t>
  </si>
  <si>
    <t>Figur 18-3</t>
  </si>
  <si>
    <t>Figur 18.1</t>
  </si>
  <si>
    <t>Figur 18.2</t>
  </si>
  <si>
    <t>Udlandsgælden vs. betalingsbalancens løbende poster pct. af BNP</t>
  </si>
  <si>
    <t>Nettoeksporten vs. betalingsbalancens løbende poster pct. af BNP</t>
  </si>
  <si>
    <t>Figurb 18.4 18.5 og 18.6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</si>
</sst>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horizontal="center"/>
    </xf>
    <xf numFmtId="0" fontId="1" fillId="0" borderId="0">
      <alignment vertical="center"/>
    </xf>
  </cellStyleXfs>
  <cellXfs count="5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</cellXfs>
  <cellStyles count="3">
    <cellStyle name="Normal" xfId="0" builtinId="0"/>
    <cellStyle name="pvtColumn" xfId="1" xr:uid="{856CC9D8-4387-459F-BFAE-247115F1A5DB}"/>
    <cellStyle name="pvtRow" xfId="2" xr:uid="{B82BBEFA-5EF9-4C4C-B505-9153FD70E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[1]Ark1!$C$2</c:f>
              <c:strCache>
                <c:ptCount val="1"/>
                <c:pt idx="0">
                  <c:v>Nettoaktiver overfor udlandet (venstre akse)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[1]Ark1!$B$3:$B$69</c:f>
              <c:numCache>
                <c:formatCode>General</c:formatCode>
                <c:ptCount val="67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</c:numCache>
            </c:numRef>
          </c:cat>
          <c:val>
            <c:numRef>
              <c:f>[1]Ark1!$C$3:$C$69</c:f>
              <c:numCache>
                <c:formatCode>General</c:formatCode>
                <c:ptCount val="67"/>
                <c:pt idx="0">
                  <c:v>-6.8946968934299999</c:v>
                </c:pt>
                <c:pt idx="1">
                  <c:v>-8.3122825901699997</c:v>
                </c:pt>
                <c:pt idx="2">
                  <c:v>-7.3224071029199997</c:v>
                </c:pt>
                <c:pt idx="3">
                  <c:v>-7.1251490309100003</c:v>
                </c:pt>
                <c:pt idx="4">
                  <c:v>-5.0798268536100002</c:v>
                </c:pt>
                <c:pt idx="5">
                  <c:v>-1.6445145624999999</c:v>
                </c:pt>
                <c:pt idx="6">
                  <c:v>-0.86522522454600004</c:v>
                </c:pt>
                <c:pt idx="7">
                  <c:v>-1.03418721528</c:v>
                </c:pt>
                <c:pt idx="8">
                  <c:v>-2.37341744732</c:v>
                </c:pt>
                <c:pt idx="9">
                  <c:v>-5.1827137939499996</c:v>
                </c:pt>
                <c:pt idx="10">
                  <c:v>-4.2919194679899997</c:v>
                </c:pt>
                <c:pt idx="11">
                  <c:v>-5.7235341025400004</c:v>
                </c:pt>
                <c:pt idx="12">
                  <c:v>-6.4415711034500003</c:v>
                </c:pt>
                <c:pt idx="13">
                  <c:v>-7.4446272144599996</c:v>
                </c:pt>
                <c:pt idx="14">
                  <c:v>-9.18257486155</c:v>
                </c:pt>
                <c:pt idx="15">
                  <c:v>-9.31560665668</c:v>
                </c:pt>
                <c:pt idx="16">
                  <c:v>-10.849906372</c:v>
                </c:pt>
                <c:pt idx="17">
                  <c:v>-12.584856197400001</c:v>
                </c:pt>
                <c:pt idx="18">
                  <c:v>-13.0446093044</c:v>
                </c:pt>
                <c:pt idx="19">
                  <c:v>-11.163087704</c:v>
                </c:pt>
                <c:pt idx="20">
                  <c:v>-10.830698742599999</c:v>
                </c:pt>
                <c:pt idx="21">
                  <c:v>-12.2492110589</c:v>
                </c:pt>
                <c:pt idx="22">
                  <c:v>-12.401014536</c:v>
                </c:pt>
                <c:pt idx="23">
                  <c:v>-16.148755401999999</c:v>
                </c:pt>
                <c:pt idx="24">
                  <c:v>-20.519838718700001</c:v>
                </c:pt>
                <c:pt idx="25">
                  <c:v>-21.042050379500001</c:v>
                </c:pt>
                <c:pt idx="26">
                  <c:v>-24.680589978299999</c:v>
                </c:pt>
                <c:pt idx="27">
                  <c:v>-26.673014020699998</c:v>
                </c:pt>
                <c:pt idx="28">
                  <c:v>-30.464209519600001</c:v>
                </c:pt>
                <c:pt idx="29">
                  <c:v>-34.469617863099998</c:v>
                </c:pt>
                <c:pt idx="30">
                  <c:v>-37.636013509199998</c:v>
                </c:pt>
                <c:pt idx="31">
                  <c:v>-39.672102799699999</c:v>
                </c:pt>
                <c:pt idx="32">
                  <c:v>-39.588869187</c:v>
                </c:pt>
                <c:pt idx="33">
                  <c:v>-39.310070748699999</c:v>
                </c:pt>
                <c:pt idx="34">
                  <c:v>-39.4337541505</c:v>
                </c:pt>
                <c:pt idx="35">
                  <c:v>-40.024315112899998</c:v>
                </c:pt>
                <c:pt idx="36">
                  <c:v>-37.797377383399997</c:v>
                </c:pt>
                <c:pt idx="37">
                  <c:v>-35.289259301000001</c:v>
                </c:pt>
                <c:pt idx="38">
                  <c:v>-37.280290516769959</c:v>
                </c:pt>
                <c:pt idx="39">
                  <c:v>-33.80230419040231</c:v>
                </c:pt>
                <c:pt idx="40">
                  <c:v>-31.342020063201019</c:v>
                </c:pt>
                <c:pt idx="41">
                  <c:v>-26.075068006596286</c:v>
                </c:pt>
                <c:pt idx="42">
                  <c:v>-25.663710837514945</c:v>
                </c:pt>
                <c:pt idx="43">
                  <c:v>-23.253163533157359</c:v>
                </c:pt>
                <c:pt idx="44">
                  <c:v>-24.866310860295833</c:v>
                </c:pt>
                <c:pt idx="45">
                  <c:v>-24.030597274171409</c:v>
                </c:pt>
                <c:pt idx="46">
                  <c:v>-12.243047036659066</c:v>
                </c:pt>
                <c:pt idx="47">
                  <c:v>-16.429122654705061</c:v>
                </c:pt>
                <c:pt idx="48">
                  <c:v>-16.113438607798905</c:v>
                </c:pt>
                <c:pt idx="49">
                  <c:v>-15.954380399228233</c:v>
                </c:pt>
                <c:pt idx="50">
                  <c:v>-9.5354031422285424</c:v>
                </c:pt>
                <c:pt idx="51">
                  <c:v>-5.1819633130284517</c:v>
                </c:pt>
                <c:pt idx="52">
                  <c:v>3.7803909205548547</c:v>
                </c:pt>
                <c:pt idx="53">
                  <c:v>-0.28728526422160139</c:v>
                </c:pt>
                <c:pt idx="54">
                  <c:v>-5.7744421440073621</c:v>
                </c:pt>
                <c:pt idx="55">
                  <c:v>-5.1026922009436575</c:v>
                </c:pt>
                <c:pt idx="56">
                  <c:v>0.85058939666686029</c:v>
                </c:pt>
                <c:pt idx="57">
                  <c:v>12.825445910873047</c:v>
                </c:pt>
                <c:pt idx="58">
                  <c:v>27.75044669446099</c:v>
                </c:pt>
                <c:pt idx="59">
                  <c:v>36.175092348284963</c:v>
                </c:pt>
                <c:pt idx="60">
                  <c:v>37.303777789293676</c:v>
                </c:pt>
                <c:pt idx="61">
                  <c:v>43.330355340197855</c:v>
                </c:pt>
                <c:pt idx="62">
                  <c:v>33.414702416028284</c:v>
                </c:pt>
                <c:pt idx="63">
                  <c:v>52.558923996584106</c:v>
                </c:pt>
                <c:pt idx="64">
                  <c:v>55.442646315111958</c:v>
                </c:pt>
                <c:pt idx="65">
                  <c:v>64.401068566340172</c:v>
                </c:pt>
                <c:pt idx="66">
                  <c:v>78.125220762438076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3-4917-B376-1B3DB592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362703"/>
        <c:axId val="783899791"/>
      </c:lineChart>
      <c:lineChart>
        <c:grouping val="standard"/>
        <c:varyColors val="0"/>
        <c:ser>
          <c:idx val="1"/>
          <c:order val="1"/>
          <c:tx>
            <c:strRef>
              <c:f>[1]Ark1!$D$2</c:f>
              <c:strCache>
                <c:ptCount val="1"/>
                <c:pt idx="0">
                  <c:v>Betalingsbalancens løbende poster (højre akse)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[1]Ark1!$B$3:$B$69</c:f>
              <c:numCache>
                <c:formatCode>General</c:formatCode>
                <c:ptCount val="67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</c:numCache>
            </c:numRef>
          </c:cat>
          <c:val>
            <c:numRef>
              <c:f>[1]Ark1!$D$3:$D$69</c:f>
              <c:numCache>
                <c:formatCode>General</c:formatCode>
                <c:ptCount val="67"/>
                <c:pt idx="0">
                  <c:v>1.06366578045</c:v>
                </c:pt>
                <c:pt idx="1">
                  <c:v>-1.8868367077199999</c:v>
                </c:pt>
                <c:pt idx="2">
                  <c:v>0.58705808266299997</c:v>
                </c:pt>
                <c:pt idx="3">
                  <c:v>-0.38211617548999999</c:v>
                </c:pt>
                <c:pt idx="4">
                  <c:v>0.915931857297</c:v>
                </c:pt>
                <c:pt idx="5">
                  <c:v>2.58296058014</c:v>
                </c:pt>
                <c:pt idx="6">
                  <c:v>0.29465874520200003</c:v>
                </c:pt>
                <c:pt idx="7">
                  <c:v>-1.00938656264</c:v>
                </c:pt>
                <c:pt idx="8">
                  <c:v>-1.67470082524</c:v>
                </c:pt>
                <c:pt idx="9">
                  <c:v>-3.2665487853099999</c:v>
                </c:pt>
                <c:pt idx="10">
                  <c:v>0.30590354739499998</c:v>
                </c:pt>
                <c:pt idx="11">
                  <c:v>-2.19627730342</c:v>
                </c:pt>
                <c:pt idx="12">
                  <c:v>-1.7431312161700001</c:v>
                </c:pt>
                <c:pt idx="13">
                  <c:v>-1.88253451838</c:v>
                </c:pt>
                <c:pt idx="14">
                  <c:v>-2.3628505421899999</c:v>
                </c:pt>
                <c:pt idx="15">
                  <c:v>-1.71263049257</c:v>
                </c:pt>
                <c:pt idx="16">
                  <c:v>-2.8708829897100001</c:v>
                </c:pt>
                <c:pt idx="17">
                  <c:v>-3.4368315839500001</c:v>
                </c:pt>
                <c:pt idx="18">
                  <c:v>-2.4313736238499999</c:v>
                </c:pt>
                <c:pt idx="19">
                  <c:v>-0.32973104652899998</c:v>
                </c:pt>
                <c:pt idx="20">
                  <c:v>-1.6683973493099999</c:v>
                </c:pt>
                <c:pt idx="21">
                  <c:v>-2.9959386690500001</c:v>
                </c:pt>
                <c:pt idx="22">
                  <c:v>-1.4912846550300001</c:v>
                </c:pt>
                <c:pt idx="23">
                  <c:v>-4.7895342387399999</c:v>
                </c:pt>
                <c:pt idx="24">
                  <c:v>-3.8280021562000002</c:v>
                </c:pt>
                <c:pt idx="25">
                  <c:v>-2.6434233230299999</c:v>
                </c:pt>
                <c:pt idx="26">
                  <c:v>-4.6311243845299996</c:v>
                </c:pt>
                <c:pt idx="27">
                  <c:v>-3.359</c:v>
                </c:pt>
                <c:pt idx="28">
                  <c:v>-3.03</c:v>
                </c:pt>
                <c:pt idx="29">
                  <c:v>-3.7389999999999999</c:v>
                </c:pt>
                <c:pt idx="30">
                  <c:v>-2.278</c:v>
                </c:pt>
                <c:pt idx="31">
                  <c:v>-2.907</c:v>
                </c:pt>
                <c:pt idx="32">
                  <c:v>-4.4160000000000004</c:v>
                </c:pt>
                <c:pt idx="33">
                  <c:v>-5.0979999999999999</c:v>
                </c:pt>
                <c:pt idx="34">
                  <c:v>-2.7429999999999999</c:v>
                </c:pt>
                <c:pt idx="35">
                  <c:v>-1.1599999999999999</c:v>
                </c:pt>
                <c:pt idx="36">
                  <c:v>-0.99399999999999999</c:v>
                </c:pt>
                <c:pt idx="37">
                  <c:v>0.99199999999999999</c:v>
                </c:pt>
                <c:pt idx="38">
                  <c:v>1.425</c:v>
                </c:pt>
                <c:pt idx="39">
                  <c:v>2.746</c:v>
                </c:pt>
                <c:pt idx="40">
                  <c:v>3.3740000000000001</c:v>
                </c:pt>
                <c:pt idx="41">
                  <c:v>2.0419999999999998</c:v>
                </c:pt>
                <c:pt idx="42">
                  <c:v>1.0029999999999999</c:v>
                </c:pt>
                <c:pt idx="43">
                  <c:v>1.647</c:v>
                </c:pt>
                <c:pt idx="44">
                  <c:v>1.3129999999999999</c:v>
                </c:pt>
                <c:pt idx="45">
                  <c:v>-0.14899999999999999</c:v>
                </c:pt>
                <c:pt idx="46">
                  <c:v>2.5289999999999999</c:v>
                </c:pt>
                <c:pt idx="47">
                  <c:v>1.9890000000000001</c:v>
                </c:pt>
                <c:pt idx="48">
                  <c:v>3.6459999999999999</c:v>
                </c:pt>
                <c:pt idx="49">
                  <c:v>3</c:v>
                </c:pt>
                <c:pt idx="50">
                  <c:v>3.931</c:v>
                </c:pt>
                <c:pt idx="51">
                  <c:v>4.0449999999999999</c:v>
                </c:pt>
                <c:pt idx="52">
                  <c:v>4.1920000000000002</c:v>
                </c:pt>
                <c:pt idx="53">
                  <c:v>3.3250000000000002</c:v>
                </c:pt>
                <c:pt idx="54">
                  <c:v>1.4470000000000001</c:v>
                </c:pt>
                <c:pt idx="55">
                  <c:v>2.9169999999999998</c:v>
                </c:pt>
                <c:pt idx="56">
                  <c:v>3.4649999999999999</c:v>
                </c:pt>
                <c:pt idx="57">
                  <c:v>6.5629999999999997</c:v>
                </c:pt>
                <c:pt idx="58">
                  <c:v>6.5860000000000003</c:v>
                </c:pt>
                <c:pt idx="59">
                  <c:v>6.282</c:v>
                </c:pt>
                <c:pt idx="60">
                  <c:v>7.7590000000000003</c:v>
                </c:pt>
                <c:pt idx="61">
                  <c:v>8.9239999999999995</c:v>
                </c:pt>
                <c:pt idx="62">
                  <c:v>8.2449999999999992</c:v>
                </c:pt>
                <c:pt idx="63">
                  <c:v>7.774</c:v>
                </c:pt>
                <c:pt idx="64">
                  <c:v>7.7549999999999999</c:v>
                </c:pt>
                <c:pt idx="65">
                  <c:v>7.0289999999999999</c:v>
                </c:pt>
                <c:pt idx="66">
                  <c:v>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23-4917-B376-1B3DB592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72591"/>
        <c:axId val="783892719"/>
      </c:lineChart>
      <c:catAx>
        <c:axId val="84036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3899791"/>
        <c:crosses val="autoZero"/>
        <c:auto val="1"/>
        <c:lblAlgn val="ctr"/>
        <c:lblOffset val="100"/>
        <c:noMultiLvlLbl val="0"/>
      </c:catAx>
      <c:valAx>
        <c:axId val="78389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40362703"/>
        <c:crosses val="autoZero"/>
        <c:crossBetween val="between"/>
      </c:valAx>
      <c:valAx>
        <c:axId val="78389271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42572591"/>
        <c:crosses val="max"/>
        <c:crossBetween val="between"/>
      </c:valAx>
      <c:catAx>
        <c:axId val="8425725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3892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18-6'!$C$4</c:f>
              <c:strCache>
                <c:ptCount val="1"/>
                <c:pt idx="0">
                  <c:v>Import 2005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7A-4B59-9F1D-602F3824BE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1C-471D-BBA4-43F0513C84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1C-471D-BBA4-43F0513C84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1C-471D-BBA4-43F0513C84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F7A-4B59-9F1D-602F3824BE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61C-471D-BBA4-43F0513C8473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F7A-4B59-9F1D-602F3824BE10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7A-4B59-9F1D-602F3824BE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18-6'!$B$5:$B$12</c:f>
              <c:strCache>
                <c:ptCount val="8"/>
                <c:pt idx="0">
                  <c:v>Tyskland</c:v>
                </c:pt>
                <c:pt idx="1">
                  <c:v>Sverige</c:v>
                </c:pt>
                <c:pt idx="2">
                  <c:v>USA</c:v>
                </c:pt>
                <c:pt idx="3">
                  <c:v>Storbritannien</c:v>
                </c:pt>
                <c:pt idx="4">
                  <c:v>Norge</c:v>
                </c:pt>
                <c:pt idx="5">
                  <c:v>øvrige EU-lande</c:v>
                </c:pt>
                <c:pt idx="6">
                  <c:v>Kina</c:v>
                </c:pt>
                <c:pt idx="7">
                  <c:v>øvrige ikke-EU-lande</c:v>
                </c:pt>
              </c:strCache>
            </c:strRef>
          </c:cat>
          <c:val>
            <c:numRef>
              <c:f>'Figur 18-4, 18-5 og 18-6'!$C$5:$C$12</c:f>
              <c:numCache>
                <c:formatCode>0</c:formatCode>
                <c:ptCount val="8"/>
                <c:pt idx="0">
                  <c:v>17.947077826051483</c:v>
                </c:pt>
                <c:pt idx="1">
                  <c:v>12.507489648349857</c:v>
                </c:pt>
                <c:pt idx="2">
                  <c:v>7.1118673000040795</c:v>
                </c:pt>
                <c:pt idx="3">
                  <c:v>6.5471159435809572</c:v>
                </c:pt>
                <c:pt idx="4">
                  <c:v>4.7643246695630879</c:v>
                </c:pt>
                <c:pt idx="5">
                  <c:v>28.742911924285075</c:v>
                </c:pt>
                <c:pt idx="6">
                  <c:v>3.8669851201403338</c:v>
                </c:pt>
                <c:pt idx="7">
                  <c:v>18.512227568025132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A-4B59-9F1D-602F3824B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18-6'!$C$14</c:f>
              <c:strCache>
                <c:ptCount val="1"/>
                <c:pt idx="0">
                  <c:v>Import 2019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9A4-4EDA-8E1F-3AEC8474EB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75-4ECE-BB24-9D34FE9D4F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75-4ECE-BB24-9D34FE9D4F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75-4ECE-BB24-9D34FE9D4F4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A4-4EDA-8E1F-3AEC8474EB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75-4ECE-BB24-9D34FE9D4F4C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A4-4EDA-8E1F-3AEC8474EBEB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9A4-4EDA-8E1F-3AEC8474EB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18-6'!$B$15:$B$22</c:f>
              <c:strCache>
                <c:ptCount val="8"/>
                <c:pt idx="0">
                  <c:v>Tyskland</c:v>
                </c:pt>
                <c:pt idx="1">
                  <c:v>Sverige</c:v>
                </c:pt>
                <c:pt idx="2">
                  <c:v>USA</c:v>
                </c:pt>
                <c:pt idx="3">
                  <c:v>Storbritannien</c:v>
                </c:pt>
                <c:pt idx="4">
                  <c:v>Norge</c:v>
                </c:pt>
                <c:pt idx="5">
                  <c:v>øvrige EU-lande</c:v>
                </c:pt>
                <c:pt idx="6">
                  <c:v>Kina</c:v>
                </c:pt>
                <c:pt idx="7">
                  <c:v>øvrige ikke-EU-lande</c:v>
                </c:pt>
              </c:strCache>
            </c:strRef>
          </c:cat>
          <c:val>
            <c:numRef>
              <c:f>'Figur 18-4, 18-5 og 18-6'!$C$15:$C$22</c:f>
              <c:numCache>
                <c:formatCode>0</c:formatCode>
                <c:ptCount val="8"/>
                <c:pt idx="0">
                  <c:v>17.121827303883862</c:v>
                </c:pt>
                <c:pt idx="1">
                  <c:v>9.7890277298493569</c:v>
                </c:pt>
                <c:pt idx="2">
                  <c:v>7.24004587156778</c:v>
                </c:pt>
                <c:pt idx="3">
                  <c:v>6.9106880859489808</c:v>
                </c:pt>
                <c:pt idx="4">
                  <c:v>4.0187617340759783</c:v>
                </c:pt>
                <c:pt idx="5">
                  <c:v>30.131446515524452</c:v>
                </c:pt>
                <c:pt idx="6">
                  <c:v>5.5520794500953112</c:v>
                </c:pt>
                <c:pt idx="7">
                  <c:v>19.236123309054275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4-4EDA-8E1F-3AEC8474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18-6'!$C$24</c:f>
              <c:strCache>
                <c:ptCount val="1"/>
                <c:pt idx="0">
                  <c:v>Eksport 2005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6F0-4042-9AFE-C5167AA13F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5A-4598-82C5-C8D15336BB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5A-4598-82C5-C8D15336BB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5A-4598-82C5-C8D15336BB86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F0-4042-9AFE-C5167AA13F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5A-4598-82C5-C8D15336BB86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F0-4042-9AFE-C5167AA13F4C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6F0-4042-9AFE-C5167AA13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18-6'!$B$25:$B$32</c:f>
              <c:strCache>
                <c:ptCount val="8"/>
                <c:pt idx="0">
                  <c:v>Tyskland</c:v>
                </c:pt>
                <c:pt idx="1">
                  <c:v>Sverige</c:v>
                </c:pt>
                <c:pt idx="2">
                  <c:v>USA</c:v>
                </c:pt>
                <c:pt idx="3">
                  <c:v>Storbritannien</c:v>
                </c:pt>
                <c:pt idx="4">
                  <c:v>Norge</c:v>
                </c:pt>
                <c:pt idx="5">
                  <c:v>øvrige EU-lande</c:v>
                </c:pt>
                <c:pt idx="6">
                  <c:v>Kina</c:v>
                </c:pt>
                <c:pt idx="7">
                  <c:v>øvrige ikke-EU-lande</c:v>
                </c:pt>
              </c:strCache>
            </c:strRef>
          </c:cat>
          <c:val>
            <c:numRef>
              <c:f>'Figur 18-4, 18-5 og 18-6'!$C$25:$C$32</c:f>
              <c:numCache>
                <c:formatCode>0</c:formatCode>
                <c:ptCount val="8"/>
                <c:pt idx="0">
                  <c:v>14.535549018013205</c:v>
                </c:pt>
                <c:pt idx="1">
                  <c:v>12.825913415622004</c:v>
                </c:pt>
                <c:pt idx="2">
                  <c:v>9.2901954455163089</c:v>
                </c:pt>
                <c:pt idx="3">
                  <c:v>7.9276465113492556</c:v>
                </c:pt>
                <c:pt idx="4">
                  <c:v>5.7691470522899024</c:v>
                </c:pt>
                <c:pt idx="5">
                  <c:v>26.489028542265391</c:v>
                </c:pt>
                <c:pt idx="6">
                  <c:v>1.8303936555759719</c:v>
                </c:pt>
                <c:pt idx="7">
                  <c:v>21.332126359367962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0-4042-9AFE-C5167AA13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18-6'!$C$34</c:f>
              <c:strCache>
                <c:ptCount val="1"/>
                <c:pt idx="0">
                  <c:v>Eksport 2019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B02-42E5-B6AA-7F17ABE163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CD-4D2A-8E1C-1E4360DBE2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CD-4D2A-8E1C-1E4360DBE2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CD-4D2A-8E1C-1E4360DBE2F2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02-42E5-B6AA-7F17ABE163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ECD-4D2A-8E1C-1E4360DBE2F2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02-42E5-B6AA-7F17ABE16315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B02-42E5-B6AA-7F17ABE163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18-6'!$B$35:$B$42</c:f>
              <c:strCache>
                <c:ptCount val="8"/>
                <c:pt idx="0">
                  <c:v>Tyskland</c:v>
                </c:pt>
                <c:pt idx="1">
                  <c:v>Sverige</c:v>
                </c:pt>
                <c:pt idx="2">
                  <c:v>USA</c:v>
                </c:pt>
                <c:pt idx="3">
                  <c:v>Storbritannien</c:v>
                </c:pt>
                <c:pt idx="4">
                  <c:v>Norge</c:v>
                </c:pt>
                <c:pt idx="5">
                  <c:v>øvrige EU-lande</c:v>
                </c:pt>
                <c:pt idx="6">
                  <c:v>Kina</c:v>
                </c:pt>
                <c:pt idx="7">
                  <c:v>øvrige ikke-EU-lande</c:v>
                </c:pt>
              </c:strCache>
            </c:strRef>
          </c:cat>
          <c:val>
            <c:numRef>
              <c:f>'Figur 18-4, 18-5 og 18-6'!$C$35:$C$42</c:f>
              <c:numCache>
                <c:formatCode>0</c:formatCode>
                <c:ptCount val="8"/>
                <c:pt idx="0">
                  <c:v>12.638314314425822</c:v>
                </c:pt>
                <c:pt idx="1">
                  <c:v>9.9050850303448126</c:v>
                </c:pt>
                <c:pt idx="2">
                  <c:v>11.111521577824664</c:v>
                </c:pt>
                <c:pt idx="3">
                  <c:v>7.3681273968155017</c:v>
                </c:pt>
                <c:pt idx="4">
                  <c:v>6.3715214333042978</c:v>
                </c:pt>
                <c:pt idx="5">
                  <c:v>23.241976704128575</c:v>
                </c:pt>
                <c:pt idx="6">
                  <c:v>4.236647069001088</c:v>
                </c:pt>
                <c:pt idx="7">
                  <c:v>25.126806474155256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2-42E5-B6AA-7F17ABE16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18-6'!$C$46</c:f>
              <c:strCache>
                <c:ptCount val="1"/>
                <c:pt idx="0">
                  <c:v>Tjenesteeksportens sammensætning 2019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DA-4AC2-8D58-BBD48BA7A6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CC-4E63-AFED-DEC3712001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CC-4E63-AFED-DEC3712001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CC-4E63-AFED-DEC3712001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CC-4E63-AFED-DEC3712001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CC-4E63-AFED-DEC3712001C4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DA-4AC2-8D58-BBD48BA7A6E5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4DA-4AC2-8D58-BBD48BA7A6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18-6'!$B$47:$B$54</c:f>
              <c:strCache>
                <c:ptCount val="8"/>
                <c:pt idx="0">
                  <c:v>Søtransport</c:v>
                </c:pt>
                <c:pt idx="1">
                  <c:v>Lufttransport</c:v>
                </c:pt>
                <c:pt idx="2">
                  <c:v>Øvrig transport</c:v>
                </c:pt>
                <c:pt idx="3">
                  <c:v>Rejser</c:v>
                </c:pt>
                <c:pt idx="4">
                  <c:v>Informationstjenester</c:v>
                </c:pt>
                <c:pt idx="5">
                  <c:v>Bygge- og anlægstjenester</c:v>
                </c:pt>
                <c:pt idx="6">
                  <c:v>Royalities og licenser</c:v>
                </c:pt>
                <c:pt idx="7">
                  <c:v>Andre tjenester (prmært forretningstjenester)</c:v>
                </c:pt>
              </c:strCache>
            </c:strRef>
          </c:cat>
          <c:val>
            <c:numRef>
              <c:f>'Figur 18-4, 18-5 og 18-6'!$C$47:$C$54</c:f>
              <c:numCache>
                <c:formatCode>0.0</c:formatCode>
                <c:ptCount val="8"/>
                <c:pt idx="0">
                  <c:v>38.881839624477465</c:v>
                </c:pt>
                <c:pt idx="1">
                  <c:v>4.9680447762355886</c:v>
                </c:pt>
                <c:pt idx="2">
                  <c:v>4.9252302255159153</c:v>
                </c:pt>
                <c:pt idx="3">
                  <c:v>11.871307245000429</c:v>
                </c:pt>
                <c:pt idx="4">
                  <c:v>6.6323631296658139</c:v>
                </c:pt>
                <c:pt idx="5">
                  <c:v>7.231766839741244</c:v>
                </c:pt>
                <c:pt idx="6">
                  <c:v>5.2747526486637968</c:v>
                </c:pt>
                <c:pt idx="7">
                  <c:v>20.214695510699745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A-4AC2-8D58-BBD48BA7A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18-6'!$C$57</c:f>
              <c:strCache>
                <c:ptCount val="1"/>
                <c:pt idx="0">
                  <c:v>Vareeksportens sammensætning 2019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CF7-437E-959A-5AF8D1615AD9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F7-437E-959A-5AF8D1615AD9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CF7-437E-959A-5AF8D1615AD9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CF7-437E-959A-5AF8D1615AD9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F7-437E-959A-5AF8D1615AD9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CF7-437E-959A-5AF8D1615AD9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F7-437E-959A-5AF8D1615A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CF7-437E-959A-5AF8D1615AD9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F7-437E-959A-5AF8D1615AD9}"/>
              </c:ext>
            </c:extLst>
          </c:dPt>
          <c:dPt>
            <c:idx val="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F7-437E-959A-5AF8D1615A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18-6'!$B$58:$B$67</c:f>
              <c:strCache>
                <c:ptCount val="10"/>
                <c:pt idx="0">
                  <c:v>Animalske landbrugsvarer</c:v>
                </c:pt>
                <c:pt idx="1">
                  <c:v>Vegetabilske landbrugsvarer</c:v>
                </c:pt>
                <c:pt idx="2">
                  <c:v>Kød- og mælkekonserves</c:v>
                </c:pt>
                <c:pt idx="3">
                  <c:v>Industriprodukter ekskl. maskiner og instrumenter</c:v>
                </c:pt>
                <c:pt idx="4">
                  <c:v>Maskiner og instrumenter</c:v>
                </c:pt>
                <c:pt idx="5">
                  <c:v>Skibe, fly, bore- og produktionsplatforme</c:v>
                </c:pt>
                <c:pt idx="6">
                  <c:v>Fisk</c:v>
                </c:pt>
                <c:pt idx="7">
                  <c:v>Skind</c:v>
                </c:pt>
                <c:pt idx="8">
                  <c:v>Brændselsstoffer, smørestoffer og elektrisk strøm</c:v>
                </c:pt>
                <c:pt idx="9">
                  <c:v>Andre varer</c:v>
                </c:pt>
              </c:strCache>
            </c:strRef>
          </c:cat>
          <c:val>
            <c:numRef>
              <c:f>'Figur 18-4, 18-5 og 18-6'!$C$58:$C$67</c:f>
              <c:numCache>
                <c:formatCode>0.0</c:formatCode>
                <c:ptCount val="10"/>
                <c:pt idx="0">
                  <c:v>7.0736572229293175</c:v>
                </c:pt>
                <c:pt idx="1">
                  <c:v>1.4679366104765592</c:v>
                </c:pt>
                <c:pt idx="2">
                  <c:v>1.0694366562396036</c:v>
                </c:pt>
                <c:pt idx="3">
                  <c:v>54.740308021436491</c:v>
                </c:pt>
                <c:pt idx="4">
                  <c:v>25.89481756367918</c:v>
                </c:pt>
                <c:pt idx="5">
                  <c:v>0.64454281490874066</c:v>
                </c:pt>
                <c:pt idx="6">
                  <c:v>2.6468226465825784</c:v>
                </c:pt>
                <c:pt idx="7">
                  <c:v>0.66648997993928194</c:v>
                </c:pt>
                <c:pt idx="8">
                  <c:v>3.9576644779064076</c:v>
                </c:pt>
                <c:pt idx="9">
                  <c:v>1.8383512864053204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7-437E-959A-5AF8D1615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0713018696555"/>
          <c:y val="0.14156697960831818"/>
          <c:w val="0.40340132749811208"/>
          <c:h val="0.80048758328285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18-3'!$B$3</c:f>
              <c:strCache>
                <c:ptCount val="1"/>
                <c:pt idx="0">
                  <c:v>Eksportens værdi i faste 2010-priser (venstre akse)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18-3'!$C$2:$BD$2</c:f>
              <c:strCach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strCache>
            </c:strRef>
          </c:cat>
          <c:val>
            <c:numRef>
              <c:f>'Figur 18-3'!$C$3:$BD$3</c:f>
              <c:numCache>
                <c:formatCode>General</c:formatCode>
                <c:ptCount val="54"/>
                <c:pt idx="0">
                  <c:v>123.6</c:v>
                </c:pt>
                <c:pt idx="1">
                  <c:v>128.19999999999999</c:v>
                </c:pt>
                <c:pt idx="2">
                  <c:v>140.69999999999999</c:v>
                </c:pt>
                <c:pt idx="3">
                  <c:v>149.19999999999999</c:v>
                </c:pt>
                <c:pt idx="4">
                  <c:v>154.9</c:v>
                </c:pt>
                <c:pt idx="5">
                  <c:v>164.7</c:v>
                </c:pt>
                <c:pt idx="6">
                  <c:v>173.4</c:v>
                </c:pt>
                <c:pt idx="7">
                  <c:v>187.8</c:v>
                </c:pt>
                <c:pt idx="8">
                  <c:v>194.2</c:v>
                </c:pt>
                <c:pt idx="9">
                  <c:v>192.8</c:v>
                </c:pt>
                <c:pt idx="10">
                  <c:v>199.5</c:v>
                </c:pt>
                <c:pt idx="11">
                  <c:v>206.6</c:v>
                </c:pt>
                <c:pt idx="12">
                  <c:v>209.5</c:v>
                </c:pt>
                <c:pt idx="13">
                  <c:v>232.3</c:v>
                </c:pt>
                <c:pt idx="14">
                  <c:v>245.3</c:v>
                </c:pt>
                <c:pt idx="15">
                  <c:v>266.5</c:v>
                </c:pt>
                <c:pt idx="16">
                  <c:v>275</c:v>
                </c:pt>
                <c:pt idx="17">
                  <c:v>287.60000000000002</c:v>
                </c:pt>
                <c:pt idx="18">
                  <c:v>297.10000000000002</c:v>
                </c:pt>
                <c:pt idx="19">
                  <c:v>315</c:v>
                </c:pt>
                <c:pt idx="20">
                  <c:v>319.2</c:v>
                </c:pt>
                <c:pt idx="21">
                  <c:v>334.7</c:v>
                </c:pt>
                <c:pt idx="22">
                  <c:v>365.3</c:v>
                </c:pt>
                <c:pt idx="23">
                  <c:v>382.3</c:v>
                </c:pt>
                <c:pt idx="24">
                  <c:v>407.3</c:v>
                </c:pt>
                <c:pt idx="25">
                  <c:v>432.4</c:v>
                </c:pt>
                <c:pt idx="26">
                  <c:v>433.6</c:v>
                </c:pt>
                <c:pt idx="27">
                  <c:v>438.9</c:v>
                </c:pt>
                <c:pt idx="28">
                  <c:v>475.1</c:v>
                </c:pt>
                <c:pt idx="29">
                  <c:v>488.8</c:v>
                </c:pt>
                <c:pt idx="30">
                  <c:v>511.5</c:v>
                </c:pt>
                <c:pt idx="31">
                  <c:v>534.5</c:v>
                </c:pt>
                <c:pt idx="32">
                  <c:v>556.4</c:v>
                </c:pt>
                <c:pt idx="33">
                  <c:v>619.1</c:v>
                </c:pt>
                <c:pt idx="34">
                  <c:v>696.9</c:v>
                </c:pt>
                <c:pt idx="35">
                  <c:v>720.3</c:v>
                </c:pt>
                <c:pt idx="36">
                  <c:v>751.7</c:v>
                </c:pt>
                <c:pt idx="37">
                  <c:v>742.7</c:v>
                </c:pt>
                <c:pt idx="38">
                  <c:v>765.1</c:v>
                </c:pt>
                <c:pt idx="39">
                  <c:v>824.2</c:v>
                </c:pt>
                <c:pt idx="40">
                  <c:v>909.4</c:v>
                </c:pt>
                <c:pt idx="41">
                  <c:v>942.6</c:v>
                </c:pt>
                <c:pt idx="42">
                  <c:v>979.1</c:v>
                </c:pt>
                <c:pt idx="43">
                  <c:v>888.8</c:v>
                </c:pt>
                <c:pt idx="44">
                  <c:v>914.9</c:v>
                </c:pt>
                <c:pt idx="45">
                  <c:v>980.8</c:v>
                </c:pt>
                <c:pt idx="46">
                  <c:v>992.2</c:v>
                </c:pt>
                <c:pt idx="47">
                  <c:v>1008.1</c:v>
                </c:pt>
                <c:pt idx="48">
                  <c:v>1039.7</c:v>
                </c:pt>
                <c:pt idx="49">
                  <c:v>1076.9000000000001</c:v>
                </c:pt>
                <c:pt idx="50">
                  <c:v>1121.2</c:v>
                </c:pt>
                <c:pt idx="51">
                  <c:v>1173.0999999999999</c:v>
                </c:pt>
                <c:pt idx="52">
                  <c:v>1201.2</c:v>
                </c:pt>
                <c:pt idx="53">
                  <c:v>1220.3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E-48A6-8413-2210DAA3A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15072"/>
        <c:axId val="851700816"/>
      </c:lineChart>
      <c:lineChart>
        <c:grouping val="standard"/>
        <c:varyColors val="0"/>
        <c:ser>
          <c:idx val="1"/>
          <c:order val="1"/>
          <c:tx>
            <c:strRef>
              <c:f>'Figur 18-3'!$B$4</c:f>
              <c:strCache>
                <c:ptCount val="1"/>
                <c:pt idx="0">
                  <c:v>Eksportens andel i procent af BNP (højre akse)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18-3'!$C$2:$BD$2</c:f>
              <c:strCach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strCache>
            </c:strRef>
          </c:cat>
          <c:val>
            <c:numRef>
              <c:f>'Figur 18-3'!$C$4:$BD$4</c:f>
              <c:numCache>
                <c:formatCode>General</c:formatCode>
                <c:ptCount val="54"/>
                <c:pt idx="0">
                  <c:v>17.596810933940773</c:v>
                </c:pt>
                <c:pt idx="1">
                  <c:v>17.296276308688611</c:v>
                </c:pt>
                <c:pt idx="2">
                  <c:v>17.983128834355828</c:v>
                </c:pt>
                <c:pt idx="3">
                  <c:v>17.904716188647544</c:v>
                </c:pt>
                <c:pt idx="4">
                  <c:v>18.296716276872193</c:v>
                </c:pt>
                <c:pt idx="5">
                  <c:v>18.885448916408667</c:v>
                </c:pt>
                <c:pt idx="6">
                  <c:v>19.132737504137705</c:v>
                </c:pt>
                <c:pt idx="7">
                  <c:v>19.906720373118507</c:v>
                </c:pt>
                <c:pt idx="8">
                  <c:v>20.819039451114925</c:v>
                </c:pt>
                <c:pt idx="9">
                  <c:v>20.974760661444737</c:v>
                </c:pt>
                <c:pt idx="10">
                  <c:v>20.488856937455065</c:v>
                </c:pt>
                <c:pt idx="11">
                  <c:v>20.828712571831836</c:v>
                </c:pt>
                <c:pt idx="12">
                  <c:v>20.660749506903354</c:v>
                </c:pt>
                <c:pt idx="13">
                  <c:v>22.056589441701483</c:v>
                </c:pt>
                <c:pt idx="14">
                  <c:v>23.404255319148941</c:v>
                </c:pt>
                <c:pt idx="15">
                  <c:v>25.595466769112562</c:v>
                </c:pt>
                <c:pt idx="16">
                  <c:v>25.474756831866607</c:v>
                </c:pt>
                <c:pt idx="17">
                  <c:v>25.968397291196389</c:v>
                </c:pt>
                <c:pt idx="18">
                  <c:v>25.751928577619832</c:v>
                </c:pt>
                <c:pt idx="19">
                  <c:v>26.252187682306854</c:v>
                </c:pt>
                <c:pt idx="20">
                  <c:v>25.359497894653209</c:v>
                </c:pt>
                <c:pt idx="21">
                  <c:v>26.523496315080429</c:v>
                </c:pt>
                <c:pt idx="22">
                  <c:v>28.950705341575528</c:v>
                </c:pt>
                <c:pt idx="23">
                  <c:v>30.104732656114653</c:v>
                </c:pt>
                <c:pt idx="24">
                  <c:v>31.607946608722649</c:v>
                </c:pt>
                <c:pt idx="25">
                  <c:v>33.093525179856115</c:v>
                </c:pt>
                <c:pt idx="26">
                  <c:v>32.547665515688337</c:v>
                </c:pt>
                <c:pt idx="27">
                  <c:v>32.943030848907902</c:v>
                </c:pt>
                <c:pt idx="28">
                  <c:v>33.855911066771185</c:v>
                </c:pt>
                <c:pt idx="29">
                  <c:v>33.808272236823903</c:v>
                </c:pt>
                <c:pt idx="30">
                  <c:v>34.379620916789897</c:v>
                </c:pt>
                <c:pt idx="31">
                  <c:v>34.791381891557634</c:v>
                </c:pt>
                <c:pt idx="32">
                  <c:v>35.432719862446667</c:v>
                </c:pt>
                <c:pt idx="33">
                  <c:v>38.296424594828657</c:v>
                </c:pt>
                <c:pt idx="34">
                  <c:v>41.551395182446932</c:v>
                </c:pt>
                <c:pt idx="35">
                  <c:v>42.596096984033117</c:v>
                </c:pt>
                <c:pt idx="36">
                  <c:v>44.246277002766497</c:v>
                </c:pt>
                <c:pt idx="37">
                  <c:v>43.54734681911463</c:v>
                </c:pt>
                <c:pt idx="38">
                  <c:v>43.695031410622505</c:v>
                </c:pt>
                <c:pt idx="39">
                  <c:v>45.993303571428577</c:v>
                </c:pt>
                <c:pt idx="40">
                  <c:v>48.837334192578275</c:v>
                </c:pt>
                <c:pt idx="41">
                  <c:v>50.164981373070781</c:v>
                </c:pt>
                <c:pt idx="42">
                  <c:v>52.375093612923926</c:v>
                </c:pt>
                <c:pt idx="43">
                  <c:v>49.997187376947736</c:v>
                </c:pt>
                <c:pt idx="44">
                  <c:v>50.52183996907614</c:v>
                </c:pt>
                <c:pt idx="45">
                  <c:v>53.446678655114169</c:v>
                </c:pt>
                <c:pt idx="46">
                  <c:v>53.94443538302616</c:v>
                </c:pt>
                <c:pt idx="47">
                  <c:v>54.301104228386755</c:v>
                </c:pt>
                <c:pt idx="48">
                  <c:v>55.112642459581238</c:v>
                </c:pt>
                <c:pt idx="49">
                  <c:v>55.777697208266432</c:v>
                </c:pt>
                <c:pt idx="50">
                  <c:v>56.245610514698505</c:v>
                </c:pt>
                <c:pt idx="51">
                  <c:v>57.67453294001966</c:v>
                </c:pt>
                <c:pt idx="52">
                  <c:v>57.677902621722851</c:v>
                </c:pt>
                <c:pt idx="53">
                  <c:v>57.240020638866731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E-48A6-8413-2210DAA3A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09472"/>
        <c:axId val="851697072"/>
      </c:lineChart>
      <c:catAx>
        <c:axId val="9496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51700816"/>
        <c:crosses val="autoZero"/>
        <c:auto val="1"/>
        <c:lblAlgn val="ctr"/>
        <c:lblOffset val="100"/>
        <c:noMultiLvlLbl val="0"/>
      </c:catAx>
      <c:valAx>
        <c:axId val="851700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9615072"/>
        <c:crosses val="autoZero"/>
        <c:crossBetween val="between"/>
      </c:valAx>
      <c:valAx>
        <c:axId val="851697072"/>
        <c:scaling>
          <c:orientation val="minMax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9609472"/>
        <c:crosses val="max"/>
        <c:crossBetween val="between"/>
      </c:valAx>
      <c:catAx>
        <c:axId val="94960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69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'bruges ikke'!$B$2:$AP$2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'bruges ikke'!$B$3:$AP$3</c:f>
              <c:numCache>
                <c:formatCode>0</c:formatCode>
                <c:ptCount val="41"/>
                <c:pt idx="0">
                  <c:v>-3.359</c:v>
                </c:pt>
                <c:pt idx="1">
                  <c:v>-3.03</c:v>
                </c:pt>
                <c:pt idx="2">
                  <c:v>-3.7389999999999999</c:v>
                </c:pt>
                <c:pt idx="3">
                  <c:v>-2.278</c:v>
                </c:pt>
                <c:pt idx="4">
                  <c:v>-2.907</c:v>
                </c:pt>
                <c:pt idx="5">
                  <c:v>-4.4160000000000004</c:v>
                </c:pt>
                <c:pt idx="6">
                  <c:v>-5.0979999999999999</c:v>
                </c:pt>
                <c:pt idx="7">
                  <c:v>-2.7429999999999999</c:v>
                </c:pt>
                <c:pt idx="8">
                  <c:v>-1.1599999999999999</c:v>
                </c:pt>
                <c:pt idx="9">
                  <c:v>-0.99399999999999999</c:v>
                </c:pt>
                <c:pt idx="10">
                  <c:v>0.99199999999999999</c:v>
                </c:pt>
                <c:pt idx="11">
                  <c:v>1.425</c:v>
                </c:pt>
                <c:pt idx="12">
                  <c:v>2.746</c:v>
                </c:pt>
                <c:pt idx="13">
                  <c:v>3.3740000000000001</c:v>
                </c:pt>
                <c:pt idx="14">
                  <c:v>2.0419999999999998</c:v>
                </c:pt>
                <c:pt idx="15">
                  <c:v>1.0029999999999999</c:v>
                </c:pt>
                <c:pt idx="16">
                  <c:v>1.647</c:v>
                </c:pt>
                <c:pt idx="17">
                  <c:v>1.3129999999999999</c:v>
                </c:pt>
                <c:pt idx="18">
                  <c:v>-0.14899999999999999</c:v>
                </c:pt>
                <c:pt idx="19">
                  <c:v>2.5289999999999999</c:v>
                </c:pt>
                <c:pt idx="20">
                  <c:v>1.9890000000000001</c:v>
                </c:pt>
                <c:pt idx="21">
                  <c:v>3.6459999999999999</c:v>
                </c:pt>
                <c:pt idx="22">
                  <c:v>3</c:v>
                </c:pt>
                <c:pt idx="23">
                  <c:v>3.931</c:v>
                </c:pt>
                <c:pt idx="24">
                  <c:v>4.0449999999999999</c:v>
                </c:pt>
                <c:pt idx="25">
                  <c:v>4.1920000000000002</c:v>
                </c:pt>
                <c:pt idx="26">
                  <c:v>3.3250000000000002</c:v>
                </c:pt>
                <c:pt idx="27">
                  <c:v>1.4470000000000001</c:v>
                </c:pt>
                <c:pt idx="28">
                  <c:v>2.9169999999999998</c:v>
                </c:pt>
                <c:pt idx="29">
                  <c:v>3.4649999999999999</c:v>
                </c:pt>
                <c:pt idx="30">
                  <c:v>6.5629999999999997</c:v>
                </c:pt>
                <c:pt idx="31">
                  <c:v>6.5860000000000003</c:v>
                </c:pt>
                <c:pt idx="32">
                  <c:v>6.282</c:v>
                </c:pt>
                <c:pt idx="33">
                  <c:v>7.7590000000000003</c:v>
                </c:pt>
                <c:pt idx="34">
                  <c:v>8.9239999999999995</c:v>
                </c:pt>
                <c:pt idx="35">
                  <c:v>8.2449999999999992</c:v>
                </c:pt>
                <c:pt idx="36">
                  <c:v>7.774</c:v>
                </c:pt>
                <c:pt idx="37">
                  <c:v>7.7549999999999999</c:v>
                </c:pt>
                <c:pt idx="38">
                  <c:v>7.0289999999999999</c:v>
                </c:pt>
                <c:pt idx="39">
                  <c:v>7.86</c:v>
                </c:pt>
                <c:pt idx="40">
                  <c:v>4.8129999999999997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A-46CE-957D-C9A4DD1C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072784"/>
        <c:axId val="632771616"/>
      </c:barChart>
      <c:catAx>
        <c:axId val="57807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2771616"/>
        <c:crosses val="autoZero"/>
        <c:auto val="1"/>
        <c:lblAlgn val="ctr"/>
        <c:lblOffset val="100"/>
        <c:noMultiLvlLbl val="0"/>
      </c:catAx>
      <c:valAx>
        <c:axId val="6327716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7807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[1]Ark1!$C$2</c:f>
              <c:strCache>
                <c:ptCount val="1"/>
                <c:pt idx="0">
                  <c:v>Nettoaktiver overfor udlandet (venstre akse)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[1]Ark1!$B$3:$B$69</c:f>
              <c:numCache>
                <c:formatCode>General</c:formatCode>
                <c:ptCount val="67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</c:numCache>
            </c:numRef>
          </c:cat>
          <c:val>
            <c:numRef>
              <c:f>[1]Ark1!$C$3:$C$69</c:f>
              <c:numCache>
                <c:formatCode>General</c:formatCode>
                <c:ptCount val="67"/>
                <c:pt idx="0">
                  <c:v>-6.8946968934299999</c:v>
                </c:pt>
                <c:pt idx="1">
                  <c:v>-8.3122825901699997</c:v>
                </c:pt>
                <c:pt idx="2">
                  <c:v>-7.3224071029199997</c:v>
                </c:pt>
                <c:pt idx="3">
                  <c:v>-7.1251490309100003</c:v>
                </c:pt>
                <c:pt idx="4">
                  <c:v>-5.0798268536100002</c:v>
                </c:pt>
                <c:pt idx="5">
                  <c:v>-1.6445145624999999</c:v>
                </c:pt>
                <c:pt idx="6">
                  <c:v>-0.86522522454600004</c:v>
                </c:pt>
                <c:pt idx="7">
                  <c:v>-1.03418721528</c:v>
                </c:pt>
                <c:pt idx="8">
                  <c:v>-2.37341744732</c:v>
                </c:pt>
                <c:pt idx="9">
                  <c:v>-5.1827137939499996</c:v>
                </c:pt>
                <c:pt idx="10">
                  <c:v>-4.2919194679899997</c:v>
                </c:pt>
                <c:pt idx="11">
                  <c:v>-5.7235341025400004</c:v>
                </c:pt>
                <c:pt idx="12">
                  <c:v>-6.4415711034500003</c:v>
                </c:pt>
                <c:pt idx="13">
                  <c:v>-7.4446272144599996</c:v>
                </c:pt>
                <c:pt idx="14">
                  <c:v>-9.18257486155</c:v>
                </c:pt>
                <c:pt idx="15">
                  <c:v>-9.31560665668</c:v>
                </c:pt>
                <c:pt idx="16">
                  <c:v>-10.849906372</c:v>
                </c:pt>
                <c:pt idx="17">
                  <c:v>-12.584856197400001</c:v>
                </c:pt>
                <c:pt idx="18">
                  <c:v>-13.0446093044</c:v>
                </c:pt>
                <c:pt idx="19">
                  <c:v>-11.163087704</c:v>
                </c:pt>
                <c:pt idx="20">
                  <c:v>-10.830698742599999</c:v>
                </c:pt>
                <c:pt idx="21">
                  <c:v>-12.2492110589</c:v>
                </c:pt>
                <c:pt idx="22">
                  <c:v>-12.401014536</c:v>
                </c:pt>
                <c:pt idx="23">
                  <c:v>-16.148755401999999</c:v>
                </c:pt>
                <c:pt idx="24">
                  <c:v>-20.519838718700001</c:v>
                </c:pt>
                <c:pt idx="25">
                  <c:v>-21.042050379500001</c:v>
                </c:pt>
                <c:pt idx="26">
                  <c:v>-24.680589978299999</c:v>
                </c:pt>
                <c:pt idx="27">
                  <c:v>-26.673014020699998</c:v>
                </c:pt>
                <c:pt idx="28">
                  <c:v>-30.464209519600001</c:v>
                </c:pt>
                <c:pt idx="29">
                  <c:v>-34.469617863099998</c:v>
                </c:pt>
                <c:pt idx="30">
                  <c:v>-37.636013509199998</c:v>
                </c:pt>
                <c:pt idx="31">
                  <c:v>-39.672102799699999</c:v>
                </c:pt>
                <c:pt idx="32">
                  <c:v>-39.588869187</c:v>
                </c:pt>
                <c:pt idx="33">
                  <c:v>-39.310070748699999</c:v>
                </c:pt>
                <c:pt idx="34">
                  <c:v>-39.4337541505</c:v>
                </c:pt>
                <c:pt idx="35">
                  <c:v>-40.024315112899998</c:v>
                </c:pt>
                <c:pt idx="36">
                  <c:v>-37.797377383399997</c:v>
                </c:pt>
                <c:pt idx="37">
                  <c:v>-35.289259301000001</c:v>
                </c:pt>
                <c:pt idx="38">
                  <c:v>-37.280290516769959</c:v>
                </c:pt>
                <c:pt idx="39">
                  <c:v>-33.80230419040231</c:v>
                </c:pt>
                <c:pt idx="40">
                  <c:v>-31.342020063201019</c:v>
                </c:pt>
                <c:pt idx="41">
                  <c:v>-26.075068006596286</c:v>
                </c:pt>
                <c:pt idx="42">
                  <c:v>-25.663710837514945</c:v>
                </c:pt>
                <c:pt idx="43">
                  <c:v>-23.253163533157359</c:v>
                </c:pt>
                <c:pt idx="44">
                  <c:v>-24.866310860295833</c:v>
                </c:pt>
                <c:pt idx="45">
                  <c:v>-24.030597274171409</c:v>
                </c:pt>
                <c:pt idx="46">
                  <c:v>-12.243047036659066</c:v>
                </c:pt>
                <c:pt idx="47">
                  <c:v>-16.429122654705061</c:v>
                </c:pt>
                <c:pt idx="48">
                  <c:v>-16.113438607798905</c:v>
                </c:pt>
                <c:pt idx="49">
                  <c:v>-15.954380399228233</c:v>
                </c:pt>
                <c:pt idx="50">
                  <c:v>-9.5354031422285424</c:v>
                </c:pt>
                <c:pt idx="51">
                  <c:v>-5.1819633130284517</c:v>
                </c:pt>
                <c:pt idx="52">
                  <c:v>3.7803909205548547</c:v>
                </c:pt>
                <c:pt idx="53">
                  <c:v>-0.28728526422160139</c:v>
                </c:pt>
                <c:pt idx="54">
                  <c:v>-5.7744421440073621</c:v>
                </c:pt>
                <c:pt idx="55">
                  <c:v>-5.1026922009436575</c:v>
                </c:pt>
                <c:pt idx="56">
                  <c:v>0.85058939666686029</c:v>
                </c:pt>
                <c:pt idx="57">
                  <c:v>12.825445910873047</c:v>
                </c:pt>
                <c:pt idx="58">
                  <c:v>27.75044669446099</c:v>
                </c:pt>
                <c:pt idx="59">
                  <c:v>36.175092348284963</c:v>
                </c:pt>
                <c:pt idx="60">
                  <c:v>37.303777789293676</c:v>
                </c:pt>
                <c:pt idx="61">
                  <c:v>43.330355340197855</c:v>
                </c:pt>
                <c:pt idx="62">
                  <c:v>33.414702416028284</c:v>
                </c:pt>
                <c:pt idx="63">
                  <c:v>52.558923996584106</c:v>
                </c:pt>
                <c:pt idx="64">
                  <c:v>55.442646315111958</c:v>
                </c:pt>
                <c:pt idx="65">
                  <c:v>64.401068566340172</c:v>
                </c:pt>
                <c:pt idx="66">
                  <c:v>78.125220762438076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8-4680-ABF9-E4DBDEEB2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362703"/>
        <c:axId val="783899791"/>
      </c:lineChart>
      <c:lineChart>
        <c:grouping val="standard"/>
        <c:varyColors val="0"/>
        <c:ser>
          <c:idx val="1"/>
          <c:order val="1"/>
          <c:tx>
            <c:strRef>
              <c:f>[1]Ark1!$D$2</c:f>
              <c:strCache>
                <c:ptCount val="1"/>
                <c:pt idx="0">
                  <c:v>Betalingsbalancens løbende poster (højre akse)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[1]Ark1!$B$3:$B$69</c:f>
              <c:numCache>
                <c:formatCode>General</c:formatCode>
                <c:ptCount val="67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</c:numCache>
            </c:numRef>
          </c:cat>
          <c:val>
            <c:numRef>
              <c:f>[1]Ark1!$D$3:$D$69</c:f>
              <c:numCache>
                <c:formatCode>General</c:formatCode>
                <c:ptCount val="67"/>
                <c:pt idx="0">
                  <c:v>1.06366578045</c:v>
                </c:pt>
                <c:pt idx="1">
                  <c:v>-1.8868367077199999</c:v>
                </c:pt>
                <c:pt idx="2">
                  <c:v>0.58705808266299997</c:v>
                </c:pt>
                <c:pt idx="3">
                  <c:v>-0.38211617548999999</c:v>
                </c:pt>
                <c:pt idx="4">
                  <c:v>0.915931857297</c:v>
                </c:pt>
                <c:pt idx="5">
                  <c:v>2.58296058014</c:v>
                </c:pt>
                <c:pt idx="6">
                  <c:v>0.29465874520200003</c:v>
                </c:pt>
                <c:pt idx="7">
                  <c:v>-1.00938656264</c:v>
                </c:pt>
                <c:pt idx="8">
                  <c:v>-1.67470082524</c:v>
                </c:pt>
                <c:pt idx="9">
                  <c:v>-3.2665487853099999</c:v>
                </c:pt>
                <c:pt idx="10">
                  <c:v>0.30590354739499998</c:v>
                </c:pt>
                <c:pt idx="11">
                  <c:v>-2.19627730342</c:v>
                </c:pt>
                <c:pt idx="12">
                  <c:v>-1.7431312161700001</c:v>
                </c:pt>
                <c:pt idx="13">
                  <c:v>-1.88253451838</c:v>
                </c:pt>
                <c:pt idx="14">
                  <c:v>-2.3628505421899999</c:v>
                </c:pt>
                <c:pt idx="15">
                  <c:v>-1.71263049257</c:v>
                </c:pt>
                <c:pt idx="16">
                  <c:v>-2.8708829897100001</c:v>
                </c:pt>
                <c:pt idx="17">
                  <c:v>-3.4368315839500001</c:v>
                </c:pt>
                <c:pt idx="18">
                  <c:v>-2.4313736238499999</c:v>
                </c:pt>
                <c:pt idx="19">
                  <c:v>-0.32973104652899998</c:v>
                </c:pt>
                <c:pt idx="20">
                  <c:v>-1.6683973493099999</c:v>
                </c:pt>
                <c:pt idx="21">
                  <c:v>-2.9959386690500001</c:v>
                </c:pt>
                <c:pt idx="22">
                  <c:v>-1.4912846550300001</c:v>
                </c:pt>
                <c:pt idx="23">
                  <c:v>-4.7895342387399999</c:v>
                </c:pt>
                <c:pt idx="24">
                  <c:v>-3.8280021562000002</c:v>
                </c:pt>
                <c:pt idx="25">
                  <c:v>-2.6434233230299999</c:v>
                </c:pt>
                <c:pt idx="26">
                  <c:v>-4.6311243845299996</c:v>
                </c:pt>
                <c:pt idx="27">
                  <c:v>-3.359</c:v>
                </c:pt>
                <c:pt idx="28">
                  <c:v>-3.03</c:v>
                </c:pt>
                <c:pt idx="29">
                  <c:v>-3.7389999999999999</c:v>
                </c:pt>
                <c:pt idx="30">
                  <c:v>-2.278</c:v>
                </c:pt>
                <c:pt idx="31">
                  <c:v>-2.907</c:v>
                </c:pt>
                <c:pt idx="32">
                  <c:v>-4.4160000000000004</c:v>
                </c:pt>
                <c:pt idx="33">
                  <c:v>-5.0979999999999999</c:v>
                </c:pt>
                <c:pt idx="34">
                  <c:v>-2.7429999999999999</c:v>
                </c:pt>
                <c:pt idx="35">
                  <c:v>-1.1599999999999999</c:v>
                </c:pt>
                <c:pt idx="36">
                  <c:v>-0.99399999999999999</c:v>
                </c:pt>
                <c:pt idx="37">
                  <c:v>0.99199999999999999</c:v>
                </c:pt>
                <c:pt idx="38">
                  <c:v>1.425</c:v>
                </c:pt>
                <c:pt idx="39">
                  <c:v>2.746</c:v>
                </c:pt>
                <c:pt idx="40">
                  <c:v>3.3740000000000001</c:v>
                </c:pt>
                <c:pt idx="41">
                  <c:v>2.0419999999999998</c:v>
                </c:pt>
                <c:pt idx="42">
                  <c:v>1.0029999999999999</c:v>
                </c:pt>
                <c:pt idx="43">
                  <c:v>1.647</c:v>
                </c:pt>
                <c:pt idx="44">
                  <c:v>1.3129999999999999</c:v>
                </c:pt>
                <c:pt idx="45">
                  <c:v>-0.14899999999999999</c:v>
                </c:pt>
                <c:pt idx="46">
                  <c:v>2.5289999999999999</c:v>
                </c:pt>
                <c:pt idx="47">
                  <c:v>1.9890000000000001</c:v>
                </c:pt>
                <c:pt idx="48">
                  <c:v>3.6459999999999999</c:v>
                </c:pt>
                <c:pt idx="49">
                  <c:v>3</c:v>
                </c:pt>
                <c:pt idx="50">
                  <c:v>3.931</c:v>
                </c:pt>
                <c:pt idx="51">
                  <c:v>4.0449999999999999</c:v>
                </c:pt>
                <c:pt idx="52">
                  <c:v>4.1920000000000002</c:v>
                </c:pt>
                <c:pt idx="53">
                  <c:v>3.3250000000000002</c:v>
                </c:pt>
                <c:pt idx="54">
                  <c:v>1.4470000000000001</c:v>
                </c:pt>
                <c:pt idx="55">
                  <c:v>2.9169999999999998</c:v>
                </c:pt>
                <c:pt idx="56">
                  <c:v>3.4649999999999999</c:v>
                </c:pt>
                <c:pt idx="57">
                  <c:v>6.5629999999999997</c:v>
                </c:pt>
                <c:pt idx="58">
                  <c:v>6.5860000000000003</c:v>
                </c:pt>
                <c:pt idx="59">
                  <c:v>6.282</c:v>
                </c:pt>
                <c:pt idx="60">
                  <c:v>7.7590000000000003</c:v>
                </c:pt>
                <c:pt idx="61">
                  <c:v>8.9239999999999995</c:v>
                </c:pt>
                <c:pt idx="62">
                  <c:v>8.2449999999999992</c:v>
                </c:pt>
                <c:pt idx="63">
                  <c:v>7.774</c:v>
                </c:pt>
                <c:pt idx="64">
                  <c:v>7.7549999999999999</c:v>
                </c:pt>
                <c:pt idx="65">
                  <c:v>7.0289999999999999</c:v>
                </c:pt>
                <c:pt idx="66">
                  <c:v>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8-4680-ABF9-E4DBDEEB2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72591"/>
        <c:axId val="783892719"/>
      </c:lineChart>
      <c:catAx>
        <c:axId val="84036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3899791"/>
        <c:crosses val="autoZero"/>
        <c:auto val="1"/>
        <c:lblAlgn val="ctr"/>
        <c:lblOffset val="100"/>
        <c:noMultiLvlLbl val="0"/>
      </c:catAx>
      <c:valAx>
        <c:axId val="78389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40362703"/>
        <c:crosses val="autoZero"/>
        <c:crossBetween val="between"/>
      </c:valAx>
      <c:valAx>
        <c:axId val="78389271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42572591"/>
        <c:crosses val="max"/>
        <c:crossBetween val="between"/>
      </c:valAx>
      <c:catAx>
        <c:axId val="8425725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3892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18.2'!$C$4</c:f>
              <c:strCache>
                <c:ptCount val="1"/>
                <c:pt idx="0">
                  <c:v>Nettoeksport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18.2'!$B$5:$B$58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'Figur 18.2'!$C$5:$C$58</c:f>
              <c:numCache>
                <c:formatCode>General</c:formatCode>
                <c:ptCount val="54"/>
                <c:pt idx="0">
                  <c:v>-1.5776699029126178</c:v>
                </c:pt>
                <c:pt idx="1">
                  <c:v>-2.0925110132158578</c:v>
                </c:pt>
                <c:pt idx="2">
                  <c:v>-1.3820335636722592</c:v>
                </c:pt>
                <c:pt idx="3">
                  <c:v>-2.0761245674740474</c:v>
                </c:pt>
                <c:pt idx="4">
                  <c:v>-2.8103044496487133</c:v>
                </c:pt>
                <c:pt idx="5">
                  <c:v>-2.0465772759350731</c:v>
                </c:pt>
                <c:pt idx="6">
                  <c:v>-0.43370508054522661</c:v>
                </c:pt>
                <c:pt idx="7">
                  <c:v>-1.8827326519634213</c:v>
                </c:pt>
                <c:pt idx="8">
                  <c:v>-3.3621517771373686</c:v>
                </c:pt>
                <c:pt idx="9">
                  <c:v>-0.94582975064488506</c:v>
                </c:pt>
                <c:pt idx="10">
                  <c:v>-4.5269016697588134</c:v>
                </c:pt>
                <c:pt idx="11">
                  <c:v>-3.5463365674138538</c:v>
                </c:pt>
                <c:pt idx="12">
                  <c:v>-2.1928507059176923</c:v>
                </c:pt>
                <c:pt idx="13">
                  <c:v>-2.3770934629929763</c:v>
                </c:pt>
                <c:pt idx="14">
                  <c:v>-0.44898977301072163</c:v>
                </c:pt>
                <c:pt idx="15">
                  <c:v>1.4065335753176018</c:v>
                </c:pt>
                <c:pt idx="16">
                  <c:v>0.91378625347635967</c:v>
                </c:pt>
                <c:pt idx="17">
                  <c:v>2.1997836278398823</c:v>
                </c:pt>
                <c:pt idx="18">
                  <c:v>1.6827315798072184</c:v>
                </c:pt>
                <c:pt idx="19">
                  <c:v>0.78313253012048445</c:v>
                </c:pt>
                <c:pt idx="20">
                  <c:v>-0.19646365422396939</c:v>
                </c:pt>
                <c:pt idx="21">
                  <c:v>2.0577231427044369</c:v>
                </c:pt>
                <c:pt idx="22">
                  <c:v>3.4841861661095397</c:v>
                </c:pt>
                <c:pt idx="23">
                  <c:v>3.7970062066447658</c:v>
                </c:pt>
                <c:pt idx="24">
                  <c:v>5.551659654043946</c:v>
                </c:pt>
                <c:pt idx="25">
                  <c:v>6.2205254884347667</c:v>
                </c:pt>
                <c:pt idx="26">
                  <c:v>6.9122426868905755</c:v>
                </c:pt>
                <c:pt idx="27">
                  <c:v>7.5282714054927276</c:v>
                </c:pt>
                <c:pt idx="28">
                  <c:v>5.9196617336152233</c:v>
                </c:pt>
                <c:pt idx="29">
                  <c:v>4.7081524360829725</c:v>
                </c:pt>
                <c:pt idx="30">
                  <c:v>5.6709558823529402</c:v>
                </c:pt>
                <c:pt idx="31">
                  <c:v>4.3626210627344912</c:v>
                </c:pt>
                <c:pt idx="32">
                  <c:v>3.0775716694772344</c:v>
                </c:pt>
                <c:pt idx="33">
                  <c:v>6.0008054772452679</c:v>
                </c:pt>
                <c:pt idx="34">
                  <c:v>6.7073630266033604</c:v>
                </c:pt>
                <c:pt idx="35">
                  <c:v>7.1454611738971927</c:v>
                </c:pt>
                <c:pt idx="36">
                  <c:v>6.8496064667092131</c:v>
                </c:pt>
                <c:pt idx="37">
                  <c:v>6.7928730512249462</c:v>
                </c:pt>
                <c:pt idx="38">
                  <c:v>5.6507304116865882</c:v>
                </c:pt>
                <c:pt idx="39">
                  <c:v>5.504413619167722</c:v>
                </c:pt>
                <c:pt idx="40">
                  <c:v>4.0896391844498581</c:v>
                </c:pt>
                <c:pt idx="41">
                  <c:v>2.8985507246376865</c:v>
                </c:pt>
                <c:pt idx="42">
                  <c:v>3.5248404107688036</c:v>
                </c:pt>
                <c:pt idx="43">
                  <c:v>4.5003193775042103</c:v>
                </c:pt>
                <c:pt idx="44">
                  <c:v>6.9468220221989032</c:v>
                </c:pt>
                <c:pt idx="45">
                  <c:v>6.3944988900319464</c:v>
                </c:pt>
                <c:pt idx="46">
                  <c:v>6.0158311345646442</c:v>
                </c:pt>
                <c:pt idx="47">
                  <c:v>6.6072446494273729</c:v>
                </c:pt>
                <c:pt idx="48">
                  <c:v>6.9654754694124774</c:v>
                </c:pt>
                <c:pt idx="49">
                  <c:v>6.7864859556079375</c:v>
                </c:pt>
                <c:pt idx="50">
                  <c:v>6.6846949425941675</c:v>
                </c:pt>
                <c:pt idx="51">
                  <c:v>6.9973794308307689</c:v>
                </c:pt>
                <c:pt idx="52">
                  <c:v>6.0463045414069434</c:v>
                </c:pt>
                <c:pt idx="53">
                  <c:v>6.7284083566659509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C-4D42-820D-0B4DEE5EE00C}"/>
            </c:ext>
          </c:extLst>
        </c:ser>
        <c:ser>
          <c:idx val="1"/>
          <c:order val="1"/>
          <c:tx>
            <c:strRef>
              <c:f>'Figur 18.2'!$D$4</c:f>
              <c:strCache>
                <c:ptCount val="1"/>
                <c:pt idx="0">
                  <c:v>Betalingsbalancens løbende poster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18.2'!$B$5:$B$58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'Figur 18.2'!$D$5:$D$58</c:f>
              <c:numCache>
                <c:formatCode>General</c:formatCode>
                <c:ptCount val="54"/>
                <c:pt idx="0">
                  <c:v>-1.88253451838</c:v>
                </c:pt>
                <c:pt idx="1">
                  <c:v>-2.3628505421899999</c:v>
                </c:pt>
                <c:pt idx="2">
                  <c:v>-1.71263049257</c:v>
                </c:pt>
                <c:pt idx="3">
                  <c:v>-2.8708829897100001</c:v>
                </c:pt>
                <c:pt idx="4">
                  <c:v>-3.4368315839500001</c:v>
                </c:pt>
                <c:pt idx="5">
                  <c:v>-2.4313736238499999</c:v>
                </c:pt>
                <c:pt idx="6">
                  <c:v>-0.32973104652899998</c:v>
                </c:pt>
                <c:pt idx="7">
                  <c:v>-1.6683973493099999</c:v>
                </c:pt>
                <c:pt idx="8">
                  <c:v>-2.9959386690500001</c:v>
                </c:pt>
                <c:pt idx="9">
                  <c:v>-1.4912846550300001</c:v>
                </c:pt>
                <c:pt idx="10">
                  <c:v>-4.7895342387399999</c:v>
                </c:pt>
                <c:pt idx="11">
                  <c:v>-3.8280021562000002</c:v>
                </c:pt>
                <c:pt idx="12">
                  <c:v>-2.6434233230299999</c:v>
                </c:pt>
                <c:pt idx="13">
                  <c:v>-4.6311243845299996</c:v>
                </c:pt>
                <c:pt idx="14">
                  <c:v>-3.359</c:v>
                </c:pt>
                <c:pt idx="15">
                  <c:v>-3.03</c:v>
                </c:pt>
                <c:pt idx="16">
                  <c:v>-3.7389999999999999</c:v>
                </c:pt>
                <c:pt idx="17">
                  <c:v>-2.278</c:v>
                </c:pt>
                <c:pt idx="18">
                  <c:v>-2.907</c:v>
                </c:pt>
                <c:pt idx="19">
                  <c:v>-4.4160000000000004</c:v>
                </c:pt>
                <c:pt idx="20">
                  <c:v>-5.0979999999999999</c:v>
                </c:pt>
                <c:pt idx="21">
                  <c:v>-2.7429999999999999</c:v>
                </c:pt>
                <c:pt idx="22">
                  <c:v>-1.1599999999999999</c:v>
                </c:pt>
                <c:pt idx="23">
                  <c:v>-0.99399999999999999</c:v>
                </c:pt>
                <c:pt idx="24">
                  <c:v>0.99199999999999999</c:v>
                </c:pt>
                <c:pt idx="25">
                  <c:v>1.425</c:v>
                </c:pt>
                <c:pt idx="26">
                  <c:v>2.746</c:v>
                </c:pt>
                <c:pt idx="27">
                  <c:v>3.3740000000000001</c:v>
                </c:pt>
                <c:pt idx="28">
                  <c:v>2.0419999999999998</c:v>
                </c:pt>
                <c:pt idx="29">
                  <c:v>1.0029999999999999</c:v>
                </c:pt>
                <c:pt idx="30">
                  <c:v>1.647</c:v>
                </c:pt>
                <c:pt idx="31">
                  <c:v>1.3129999999999999</c:v>
                </c:pt>
                <c:pt idx="32">
                  <c:v>-0.14899999999999999</c:v>
                </c:pt>
                <c:pt idx="33">
                  <c:v>2.5289999999999999</c:v>
                </c:pt>
                <c:pt idx="34">
                  <c:v>1.9890000000000001</c:v>
                </c:pt>
                <c:pt idx="35">
                  <c:v>3.6459999999999999</c:v>
                </c:pt>
                <c:pt idx="36">
                  <c:v>3</c:v>
                </c:pt>
                <c:pt idx="37">
                  <c:v>3.931</c:v>
                </c:pt>
                <c:pt idx="38">
                  <c:v>4.0449999999999999</c:v>
                </c:pt>
                <c:pt idx="39">
                  <c:v>4.1920000000000002</c:v>
                </c:pt>
                <c:pt idx="40">
                  <c:v>3.3250000000000002</c:v>
                </c:pt>
                <c:pt idx="41">
                  <c:v>1.4470000000000001</c:v>
                </c:pt>
                <c:pt idx="42">
                  <c:v>2.9169999999999998</c:v>
                </c:pt>
                <c:pt idx="43">
                  <c:v>3.4649999999999999</c:v>
                </c:pt>
                <c:pt idx="44">
                  <c:v>6.5629999999999997</c:v>
                </c:pt>
                <c:pt idx="45">
                  <c:v>6.5860000000000003</c:v>
                </c:pt>
                <c:pt idx="46">
                  <c:v>6.282</c:v>
                </c:pt>
                <c:pt idx="47">
                  <c:v>7.7590000000000003</c:v>
                </c:pt>
                <c:pt idx="48">
                  <c:v>8.9239999999999995</c:v>
                </c:pt>
                <c:pt idx="49">
                  <c:v>8.2449999999999992</c:v>
                </c:pt>
                <c:pt idx="50">
                  <c:v>7.774</c:v>
                </c:pt>
                <c:pt idx="51">
                  <c:v>7.7549999999999999</c:v>
                </c:pt>
                <c:pt idx="52">
                  <c:v>7.0289999999999999</c:v>
                </c:pt>
                <c:pt idx="53">
                  <c:v>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C-4D42-820D-0B4DEE5E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5463487"/>
        <c:axId val="980340047"/>
      </c:lineChart>
      <c:catAx>
        <c:axId val="915463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80340047"/>
        <c:crosses val="autoZero"/>
        <c:auto val="1"/>
        <c:lblAlgn val="ctr"/>
        <c:lblOffset val="100"/>
        <c:noMultiLvlLbl val="0"/>
      </c:catAx>
      <c:valAx>
        <c:axId val="9803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15463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18.2'!$C$4</c:f>
              <c:strCache>
                <c:ptCount val="1"/>
                <c:pt idx="0">
                  <c:v>Nettoeksport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18.2'!$B$5:$B$58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'Figur 18.2'!$C$5:$C$58</c:f>
              <c:numCache>
                <c:formatCode>General</c:formatCode>
                <c:ptCount val="54"/>
                <c:pt idx="0">
                  <c:v>-1.5776699029126178</c:v>
                </c:pt>
                <c:pt idx="1">
                  <c:v>-2.0925110132158578</c:v>
                </c:pt>
                <c:pt idx="2">
                  <c:v>-1.3820335636722592</c:v>
                </c:pt>
                <c:pt idx="3">
                  <c:v>-2.0761245674740474</c:v>
                </c:pt>
                <c:pt idx="4">
                  <c:v>-2.8103044496487133</c:v>
                </c:pt>
                <c:pt idx="5">
                  <c:v>-2.0465772759350731</c:v>
                </c:pt>
                <c:pt idx="6">
                  <c:v>-0.43370508054522661</c:v>
                </c:pt>
                <c:pt idx="7">
                  <c:v>-1.8827326519634213</c:v>
                </c:pt>
                <c:pt idx="8">
                  <c:v>-3.3621517771373686</c:v>
                </c:pt>
                <c:pt idx="9">
                  <c:v>-0.94582975064488506</c:v>
                </c:pt>
                <c:pt idx="10">
                  <c:v>-4.5269016697588134</c:v>
                </c:pt>
                <c:pt idx="11">
                  <c:v>-3.5463365674138538</c:v>
                </c:pt>
                <c:pt idx="12">
                  <c:v>-2.1928507059176923</c:v>
                </c:pt>
                <c:pt idx="13">
                  <c:v>-2.3770934629929763</c:v>
                </c:pt>
                <c:pt idx="14">
                  <c:v>-0.44898977301072163</c:v>
                </c:pt>
                <c:pt idx="15">
                  <c:v>1.4065335753176018</c:v>
                </c:pt>
                <c:pt idx="16">
                  <c:v>0.91378625347635967</c:v>
                </c:pt>
                <c:pt idx="17">
                  <c:v>2.1997836278398823</c:v>
                </c:pt>
                <c:pt idx="18">
                  <c:v>1.6827315798072184</c:v>
                </c:pt>
                <c:pt idx="19">
                  <c:v>0.78313253012048445</c:v>
                </c:pt>
                <c:pt idx="20">
                  <c:v>-0.19646365422396939</c:v>
                </c:pt>
                <c:pt idx="21">
                  <c:v>2.0577231427044369</c:v>
                </c:pt>
                <c:pt idx="22">
                  <c:v>3.4841861661095397</c:v>
                </c:pt>
                <c:pt idx="23">
                  <c:v>3.7970062066447658</c:v>
                </c:pt>
                <c:pt idx="24">
                  <c:v>5.551659654043946</c:v>
                </c:pt>
                <c:pt idx="25">
                  <c:v>6.2205254884347667</c:v>
                </c:pt>
                <c:pt idx="26">
                  <c:v>6.9122426868905755</c:v>
                </c:pt>
                <c:pt idx="27">
                  <c:v>7.5282714054927276</c:v>
                </c:pt>
                <c:pt idx="28">
                  <c:v>5.9196617336152233</c:v>
                </c:pt>
                <c:pt idx="29">
                  <c:v>4.7081524360829725</c:v>
                </c:pt>
                <c:pt idx="30">
                  <c:v>5.6709558823529402</c:v>
                </c:pt>
                <c:pt idx="31">
                  <c:v>4.3626210627344912</c:v>
                </c:pt>
                <c:pt idx="32">
                  <c:v>3.0775716694772344</c:v>
                </c:pt>
                <c:pt idx="33">
                  <c:v>6.0008054772452679</c:v>
                </c:pt>
                <c:pt idx="34">
                  <c:v>6.7073630266033604</c:v>
                </c:pt>
                <c:pt idx="35">
                  <c:v>7.1454611738971927</c:v>
                </c:pt>
                <c:pt idx="36">
                  <c:v>6.8496064667092131</c:v>
                </c:pt>
                <c:pt idx="37">
                  <c:v>6.7928730512249462</c:v>
                </c:pt>
                <c:pt idx="38">
                  <c:v>5.6507304116865882</c:v>
                </c:pt>
                <c:pt idx="39">
                  <c:v>5.504413619167722</c:v>
                </c:pt>
                <c:pt idx="40">
                  <c:v>4.0896391844498581</c:v>
                </c:pt>
                <c:pt idx="41">
                  <c:v>2.8985507246376865</c:v>
                </c:pt>
                <c:pt idx="42">
                  <c:v>3.5248404107688036</c:v>
                </c:pt>
                <c:pt idx="43">
                  <c:v>4.5003193775042103</c:v>
                </c:pt>
                <c:pt idx="44">
                  <c:v>6.9468220221989032</c:v>
                </c:pt>
                <c:pt idx="45">
                  <c:v>6.3944988900319464</c:v>
                </c:pt>
                <c:pt idx="46">
                  <c:v>6.0158311345646442</c:v>
                </c:pt>
                <c:pt idx="47">
                  <c:v>6.6072446494273729</c:v>
                </c:pt>
                <c:pt idx="48">
                  <c:v>6.9654754694124774</c:v>
                </c:pt>
                <c:pt idx="49">
                  <c:v>6.7864859556079375</c:v>
                </c:pt>
                <c:pt idx="50">
                  <c:v>6.6846949425941675</c:v>
                </c:pt>
                <c:pt idx="51">
                  <c:v>6.9973794308307689</c:v>
                </c:pt>
                <c:pt idx="52">
                  <c:v>6.0463045414069434</c:v>
                </c:pt>
                <c:pt idx="53">
                  <c:v>6.7284083566659509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8-4493-97D2-F8B054ADF268}"/>
            </c:ext>
          </c:extLst>
        </c:ser>
        <c:ser>
          <c:idx val="1"/>
          <c:order val="1"/>
          <c:tx>
            <c:strRef>
              <c:f>'Figur 18.2'!$D$4</c:f>
              <c:strCache>
                <c:ptCount val="1"/>
                <c:pt idx="0">
                  <c:v>Betalingsbalancens løbende poster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18.2'!$B$5:$B$58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'Figur 18.2'!$D$5:$D$58</c:f>
              <c:numCache>
                <c:formatCode>General</c:formatCode>
                <c:ptCount val="54"/>
                <c:pt idx="0">
                  <c:v>-1.88253451838</c:v>
                </c:pt>
                <c:pt idx="1">
                  <c:v>-2.3628505421899999</c:v>
                </c:pt>
                <c:pt idx="2">
                  <c:v>-1.71263049257</c:v>
                </c:pt>
                <c:pt idx="3">
                  <c:v>-2.8708829897100001</c:v>
                </c:pt>
                <c:pt idx="4">
                  <c:v>-3.4368315839500001</c:v>
                </c:pt>
                <c:pt idx="5">
                  <c:v>-2.4313736238499999</c:v>
                </c:pt>
                <c:pt idx="6">
                  <c:v>-0.32973104652899998</c:v>
                </c:pt>
                <c:pt idx="7">
                  <c:v>-1.6683973493099999</c:v>
                </c:pt>
                <c:pt idx="8">
                  <c:v>-2.9959386690500001</c:v>
                </c:pt>
                <c:pt idx="9">
                  <c:v>-1.4912846550300001</c:v>
                </c:pt>
                <c:pt idx="10">
                  <c:v>-4.7895342387399999</c:v>
                </c:pt>
                <c:pt idx="11">
                  <c:v>-3.8280021562000002</c:v>
                </c:pt>
                <c:pt idx="12">
                  <c:v>-2.6434233230299999</c:v>
                </c:pt>
                <c:pt idx="13">
                  <c:v>-4.6311243845299996</c:v>
                </c:pt>
                <c:pt idx="14">
                  <c:v>-3.359</c:v>
                </c:pt>
                <c:pt idx="15">
                  <c:v>-3.03</c:v>
                </c:pt>
                <c:pt idx="16">
                  <c:v>-3.7389999999999999</c:v>
                </c:pt>
                <c:pt idx="17">
                  <c:v>-2.278</c:v>
                </c:pt>
                <c:pt idx="18">
                  <c:v>-2.907</c:v>
                </c:pt>
                <c:pt idx="19">
                  <c:v>-4.4160000000000004</c:v>
                </c:pt>
                <c:pt idx="20">
                  <c:v>-5.0979999999999999</c:v>
                </c:pt>
                <c:pt idx="21">
                  <c:v>-2.7429999999999999</c:v>
                </c:pt>
                <c:pt idx="22">
                  <c:v>-1.1599999999999999</c:v>
                </c:pt>
                <c:pt idx="23">
                  <c:v>-0.99399999999999999</c:v>
                </c:pt>
                <c:pt idx="24">
                  <c:v>0.99199999999999999</c:v>
                </c:pt>
                <c:pt idx="25">
                  <c:v>1.425</c:v>
                </c:pt>
                <c:pt idx="26">
                  <c:v>2.746</c:v>
                </c:pt>
                <c:pt idx="27">
                  <c:v>3.3740000000000001</c:v>
                </c:pt>
                <c:pt idx="28">
                  <c:v>2.0419999999999998</c:v>
                </c:pt>
                <c:pt idx="29">
                  <c:v>1.0029999999999999</c:v>
                </c:pt>
                <c:pt idx="30">
                  <c:v>1.647</c:v>
                </c:pt>
                <c:pt idx="31">
                  <c:v>1.3129999999999999</c:v>
                </c:pt>
                <c:pt idx="32">
                  <c:v>-0.14899999999999999</c:v>
                </c:pt>
                <c:pt idx="33">
                  <c:v>2.5289999999999999</c:v>
                </c:pt>
                <c:pt idx="34">
                  <c:v>1.9890000000000001</c:v>
                </c:pt>
                <c:pt idx="35">
                  <c:v>3.6459999999999999</c:v>
                </c:pt>
                <c:pt idx="36">
                  <c:v>3</c:v>
                </c:pt>
                <c:pt idx="37">
                  <c:v>3.931</c:v>
                </c:pt>
                <c:pt idx="38">
                  <c:v>4.0449999999999999</c:v>
                </c:pt>
                <c:pt idx="39">
                  <c:v>4.1920000000000002</c:v>
                </c:pt>
                <c:pt idx="40">
                  <c:v>3.3250000000000002</c:v>
                </c:pt>
                <c:pt idx="41">
                  <c:v>1.4470000000000001</c:v>
                </c:pt>
                <c:pt idx="42">
                  <c:v>2.9169999999999998</c:v>
                </c:pt>
                <c:pt idx="43">
                  <c:v>3.4649999999999999</c:v>
                </c:pt>
                <c:pt idx="44">
                  <c:v>6.5629999999999997</c:v>
                </c:pt>
                <c:pt idx="45">
                  <c:v>6.5860000000000003</c:v>
                </c:pt>
                <c:pt idx="46">
                  <c:v>6.282</c:v>
                </c:pt>
                <c:pt idx="47">
                  <c:v>7.7590000000000003</c:v>
                </c:pt>
                <c:pt idx="48">
                  <c:v>8.9239999999999995</c:v>
                </c:pt>
                <c:pt idx="49">
                  <c:v>8.2449999999999992</c:v>
                </c:pt>
                <c:pt idx="50">
                  <c:v>7.774</c:v>
                </c:pt>
                <c:pt idx="51">
                  <c:v>7.7549999999999999</c:v>
                </c:pt>
                <c:pt idx="52">
                  <c:v>7.0289999999999999</c:v>
                </c:pt>
                <c:pt idx="53">
                  <c:v>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8-4493-97D2-F8B054ADF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5463487"/>
        <c:axId val="980340047"/>
      </c:lineChart>
      <c:catAx>
        <c:axId val="915463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80340047"/>
        <c:crosses val="autoZero"/>
        <c:auto val="1"/>
        <c:lblAlgn val="ctr"/>
        <c:lblOffset val="100"/>
        <c:noMultiLvlLbl val="0"/>
      </c:catAx>
      <c:valAx>
        <c:axId val="9803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15463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18-3'!$B$3</c:f>
              <c:strCache>
                <c:ptCount val="1"/>
                <c:pt idx="0">
                  <c:v>Eksportens værdi i faste 2010-priser (venstre akse)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18-3'!$C$2:$BD$2</c:f>
              <c:strCach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strCache>
            </c:strRef>
          </c:cat>
          <c:val>
            <c:numRef>
              <c:f>'Figur 18-3'!$C$3:$BD$3</c:f>
              <c:numCache>
                <c:formatCode>General</c:formatCode>
                <c:ptCount val="54"/>
                <c:pt idx="0">
                  <c:v>123.6</c:v>
                </c:pt>
                <c:pt idx="1">
                  <c:v>128.19999999999999</c:v>
                </c:pt>
                <c:pt idx="2">
                  <c:v>140.69999999999999</c:v>
                </c:pt>
                <c:pt idx="3">
                  <c:v>149.19999999999999</c:v>
                </c:pt>
                <c:pt idx="4">
                  <c:v>154.9</c:v>
                </c:pt>
                <c:pt idx="5">
                  <c:v>164.7</c:v>
                </c:pt>
                <c:pt idx="6">
                  <c:v>173.4</c:v>
                </c:pt>
                <c:pt idx="7">
                  <c:v>187.8</c:v>
                </c:pt>
                <c:pt idx="8">
                  <c:v>194.2</c:v>
                </c:pt>
                <c:pt idx="9">
                  <c:v>192.8</c:v>
                </c:pt>
                <c:pt idx="10">
                  <c:v>199.5</c:v>
                </c:pt>
                <c:pt idx="11">
                  <c:v>206.6</c:v>
                </c:pt>
                <c:pt idx="12">
                  <c:v>209.5</c:v>
                </c:pt>
                <c:pt idx="13">
                  <c:v>232.3</c:v>
                </c:pt>
                <c:pt idx="14">
                  <c:v>245.3</c:v>
                </c:pt>
                <c:pt idx="15">
                  <c:v>266.5</c:v>
                </c:pt>
                <c:pt idx="16">
                  <c:v>275</c:v>
                </c:pt>
                <c:pt idx="17">
                  <c:v>287.60000000000002</c:v>
                </c:pt>
                <c:pt idx="18">
                  <c:v>297.10000000000002</c:v>
                </c:pt>
                <c:pt idx="19">
                  <c:v>315</c:v>
                </c:pt>
                <c:pt idx="20">
                  <c:v>319.2</c:v>
                </c:pt>
                <c:pt idx="21">
                  <c:v>334.7</c:v>
                </c:pt>
                <c:pt idx="22">
                  <c:v>365.3</c:v>
                </c:pt>
                <c:pt idx="23">
                  <c:v>382.3</c:v>
                </c:pt>
                <c:pt idx="24">
                  <c:v>407.3</c:v>
                </c:pt>
                <c:pt idx="25">
                  <c:v>432.4</c:v>
                </c:pt>
                <c:pt idx="26">
                  <c:v>433.6</c:v>
                </c:pt>
                <c:pt idx="27">
                  <c:v>438.9</c:v>
                </c:pt>
                <c:pt idx="28">
                  <c:v>475.1</c:v>
                </c:pt>
                <c:pt idx="29">
                  <c:v>488.8</c:v>
                </c:pt>
                <c:pt idx="30">
                  <c:v>511.5</c:v>
                </c:pt>
                <c:pt idx="31">
                  <c:v>534.5</c:v>
                </c:pt>
                <c:pt idx="32">
                  <c:v>556.4</c:v>
                </c:pt>
                <c:pt idx="33">
                  <c:v>619.1</c:v>
                </c:pt>
                <c:pt idx="34">
                  <c:v>696.9</c:v>
                </c:pt>
                <c:pt idx="35">
                  <c:v>720.3</c:v>
                </c:pt>
                <c:pt idx="36">
                  <c:v>751.7</c:v>
                </c:pt>
                <c:pt idx="37">
                  <c:v>742.7</c:v>
                </c:pt>
                <c:pt idx="38">
                  <c:v>765.1</c:v>
                </c:pt>
                <c:pt idx="39">
                  <c:v>824.2</c:v>
                </c:pt>
                <c:pt idx="40">
                  <c:v>909.4</c:v>
                </c:pt>
                <c:pt idx="41">
                  <c:v>942.6</c:v>
                </c:pt>
                <c:pt idx="42">
                  <c:v>979.1</c:v>
                </c:pt>
                <c:pt idx="43">
                  <c:v>888.8</c:v>
                </c:pt>
                <c:pt idx="44">
                  <c:v>914.9</c:v>
                </c:pt>
                <c:pt idx="45">
                  <c:v>980.8</c:v>
                </c:pt>
                <c:pt idx="46">
                  <c:v>992.2</c:v>
                </c:pt>
                <c:pt idx="47">
                  <c:v>1008.1</c:v>
                </c:pt>
                <c:pt idx="48">
                  <c:v>1039.7</c:v>
                </c:pt>
                <c:pt idx="49">
                  <c:v>1076.9000000000001</c:v>
                </c:pt>
                <c:pt idx="50">
                  <c:v>1121.2</c:v>
                </c:pt>
                <c:pt idx="51">
                  <c:v>1173.0999999999999</c:v>
                </c:pt>
                <c:pt idx="52">
                  <c:v>1201.2</c:v>
                </c:pt>
                <c:pt idx="53">
                  <c:v>1220.3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6-4402-B5FB-F536047D8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15072"/>
        <c:axId val="851700816"/>
      </c:lineChart>
      <c:lineChart>
        <c:grouping val="standard"/>
        <c:varyColors val="0"/>
        <c:ser>
          <c:idx val="1"/>
          <c:order val="1"/>
          <c:tx>
            <c:strRef>
              <c:f>'Figur 18-3'!$B$4</c:f>
              <c:strCache>
                <c:ptCount val="1"/>
                <c:pt idx="0">
                  <c:v>Eksportens andel i procent af BNP (højre akse)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18-3'!$C$2:$BD$2</c:f>
              <c:strCach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strCache>
            </c:strRef>
          </c:cat>
          <c:val>
            <c:numRef>
              <c:f>'Figur 18-3'!$C$4:$BD$4</c:f>
              <c:numCache>
                <c:formatCode>General</c:formatCode>
                <c:ptCount val="54"/>
                <c:pt idx="0">
                  <c:v>17.596810933940773</c:v>
                </c:pt>
                <c:pt idx="1">
                  <c:v>17.296276308688611</c:v>
                </c:pt>
                <c:pt idx="2">
                  <c:v>17.983128834355828</c:v>
                </c:pt>
                <c:pt idx="3">
                  <c:v>17.904716188647544</c:v>
                </c:pt>
                <c:pt idx="4">
                  <c:v>18.296716276872193</c:v>
                </c:pt>
                <c:pt idx="5">
                  <c:v>18.885448916408667</c:v>
                </c:pt>
                <c:pt idx="6">
                  <c:v>19.132737504137705</c:v>
                </c:pt>
                <c:pt idx="7">
                  <c:v>19.906720373118507</c:v>
                </c:pt>
                <c:pt idx="8">
                  <c:v>20.819039451114925</c:v>
                </c:pt>
                <c:pt idx="9">
                  <c:v>20.974760661444737</c:v>
                </c:pt>
                <c:pt idx="10">
                  <c:v>20.488856937455065</c:v>
                </c:pt>
                <c:pt idx="11">
                  <c:v>20.828712571831836</c:v>
                </c:pt>
                <c:pt idx="12">
                  <c:v>20.660749506903354</c:v>
                </c:pt>
                <c:pt idx="13">
                  <c:v>22.056589441701483</c:v>
                </c:pt>
                <c:pt idx="14">
                  <c:v>23.404255319148941</c:v>
                </c:pt>
                <c:pt idx="15">
                  <c:v>25.595466769112562</c:v>
                </c:pt>
                <c:pt idx="16">
                  <c:v>25.474756831866607</c:v>
                </c:pt>
                <c:pt idx="17">
                  <c:v>25.968397291196389</c:v>
                </c:pt>
                <c:pt idx="18">
                  <c:v>25.751928577619832</c:v>
                </c:pt>
                <c:pt idx="19">
                  <c:v>26.252187682306854</c:v>
                </c:pt>
                <c:pt idx="20">
                  <c:v>25.359497894653209</c:v>
                </c:pt>
                <c:pt idx="21">
                  <c:v>26.523496315080429</c:v>
                </c:pt>
                <c:pt idx="22">
                  <c:v>28.950705341575528</c:v>
                </c:pt>
                <c:pt idx="23">
                  <c:v>30.104732656114653</c:v>
                </c:pt>
                <c:pt idx="24">
                  <c:v>31.607946608722649</c:v>
                </c:pt>
                <c:pt idx="25">
                  <c:v>33.093525179856115</c:v>
                </c:pt>
                <c:pt idx="26">
                  <c:v>32.547665515688337</c:v>
                </c:pt>
                <c:pt idx="27">
                  <c:v>32.943030848907902</c:v>
                </c:pt>
                <c:pt idx="28">
                  <c:v>33.855911066771185</c:v>
                </c:pt>
                <c:pt idx="29">
                  <c:v>33.808272236823903</c:v>
                </c:pt>
                <c:pt idx="30">
                  <c:v>34.379620916789897</c:v>
                </c:pt>
                <c:pt idx="31">
                  <c:v>34.791381891557634</c:v>
                </c:pt>
                <c:pt idx="32">
                  <c:v>35.432719862446667</c:v>
                </c:pt>
                <c:pt idx="33">
                  <c:v>38.296424594828657</c:v>
                </c:pt>
                <c:pt idx="34">
                  <c:v>41.551395182446932</c:v>
                </c:pt>
                <c:pt idx="35">
                  <c:v>42.596096984033117</c:v>
                </c:pt>
                <c:pt idx="36">
                  <c:v>44.246277002766497</c:v>
                </c:pt>
                <c:pt idx="37">
                  <c:v>43.54734681911463</c:v>
                </c:pt>
                <c:pt idx="38">
                  <c:v>43.695031410622505</c:v>
                </c:pt>
                <c:pt idx="39">
                  <c:v>45.993303571428577</c:v>
                </c:pt>
                <c:pt idx="40">
                  <c:v>48.837334192578275</c:v>
                </c:pt>
                <c:pt idx="41">
                  <c:v>50.164981373070781</c:v>
                </c:pt>
                <c:pt idx="42">
                  <c:v>52.375093612923926</c:v>
                </c:pt>
                <c:pt idx="43">
                  <c:v>49.997187376947736</c:v>
                </c:pt>
                <c:pt idx="44">
                  <c:v>50.52183996907614</c:v>
                </c:pt>
                <c:pt idx="45">
                  <c:v>53.446678655114169</c:v>
                </c:pt>
                <c:pt idx="46">
                  <c:v>53.94443538302616</c:v>
                </c:pt>
                <c:pt idx="47">
                  <c:v>54.301104228386755</c:v>
                </c:pt>
                <c:pt idx="48">
                  <c:v>55.112642459581238</c:v>
                </c:pt>
                <c:pt idx="49">
                  <c:v>55.777697208266432</c:v>
                </c:pt>
                <c:pt idx="50">
                  <c:v>56.245610514698505</c:v>
                </c:pt>
                <c:pt idx="51">
                  <c:v>57.67453294001966</c:v>
                </c:pt>
                <c:pt idx="52">
                  <c:v>57.677902621722851</c:v>
                </c:pt>
                <c:pt idx="53">
                  <c:v>57.240020638866731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6-4402-B5FB-F536047D8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09472"/>
        <c:axId val="851697072"/>
      </c:lineChart>
      <c:catAx>
        <c:axId val="9496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51700816"/>
        <c:crosses val="autoZero"/>
        <c:auto val="1"/>
        <c:lblAlgn val="ctr"/>
        <c:lblOffset val="100"/>
        <c:noMultiLvlLbl val="0"/>
      </c:catAx>
      <c:valAx>
        <c:axId val="851700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9615072"/>
        <c:crosses val="autoZero"/>
        <c:crossBetween val="between"/>
      </c:valAx>
      <c:valAx>
        <c:axId val="851697072"/>
        <c:scaling>
          <c:orientation val="minMax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9609472"/>
        <c:crosses val="max"/>
        <c:crossBetween val="between"/>
      </c:valAx>
      <c:catAx>
        <c:axId val="94960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69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18-6'!$C$4</c:f>
              <c:strCache>
                <c:ptCount val="1"/>
                <c:pt idx="0">
                  <c:v>Import 2005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B-48DF-AB58-6D52FA2125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B-48DF-AB58-6D52FA2125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B-48DF-AB58-6D52FA2125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7B-48DF-AB58-6D52FA21255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B7B-48DF-AB58-6D52FA2125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7B-48DF-AB58-6D52FA21255A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7B-48DF-AB58-6D52FA21255A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7B-48DF-AB58-6D52FA2125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18-6'!$B$5:$B$12</c:f>
              <c:strCache>
                <c:ptCount val="8"/>
                <c:pt idx="0">
                  <c:v>Tyskland</c:v>
                </c:pt>
                <c:pt idx="1">
                  <c:v>Sverige</c:v>
                </c:pt>
                <c:pt idx="2">
                  <c:v>USA</c:v>
                </c:pt>
                <c:pt idx="3">
                  <c:v>Storbritannien</c:v>
                </c:pt>
                <c:pt idx="4">
                  <c:v>Norge</c:v>
                </c:pt>
                <c:pt idx="5">
                  <c:v>øvrige EU-lande</c:v>
                </c:pt>
                <c:pt idx="6">
                  <c:v>Kina</c:v>
                </c:pt>
                <c:pt idx="7">
                  <c:v>øvrige ikke-EU-lande</c:v>
                </c:pt>
              </c:strCache>
            </c:strRef>
          </c:cat>
          <c:val>
            <c:numRef>
              <c:f>'Figur 18-4, 18-5 og 18-6'!$C$5:$C$12</c:f>
              <c:numCache>
                <c:formatCode>0</c:formatCode>
                <c:ptCount val="8"/>
                <c:pt idx="0">
                  <c:v>17.947077826051483</c:v>
                </c:pt>
                <c:pt idx="1">
                  <c:v>12.507489648349857</c:v>
                </c:pt>
                <c:pt idx="2">
                  <c:v>7.1118673000040795</c:v>
                </c:pt>
                <c:pt idx="3">
                  <c:v>6.5471159435809572</c:v>
                </c:pt>
                <c:pt idx="4">
                  <c:v>4.7643246695630879</c:v>
                </c:pt>
                <c:pt idx="5">
                  <c:v>28.742911924285075</c:v>
                </c:pt>
                <c:pt idx="6">
                  <c:v>3.8669851201403338</c:v>
                </c:pt>
                <c:pt idx="7">
                  <c:v>18.512227568025132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B7B-48DF-AB58-6D52FA212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18-6'!$C$14</c:f>
              <c:strCache>
                <c:ptCount val="1"/>
                <c:pt idx="0">
                  <c:v>Import 2019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6-46C0-828B-37A8D719D0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6-46C0-828B-37A8D719D0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A6-46C0-828B-37A8D719D0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A6-46C0-828B-37A8D719D06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A6-46C0-828B-37A8D719D0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A6-46C0-828B-37A8D719D06A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EA6-46C0-828B-37A8D719D06A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EA6-46C0-828B-37A8D719D0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18-6'!$B$15:$B$22</c:f>
              <c:strCache>
                <c:ptCount val="8"/>
                <c:pt idx="0">
                  <c:v>Tyskland</c:v>
                </c:pt>
                <c:pt idx="1">
                  <c:v>Sverige</c:v>
                </c:pt>
                <c:pt idx="2">
                  <c:v>USA</c:v>
                </c:pt>
                <c:pt idx="3">
                  <c:v>Storbritannien</c:v>
                </c:pt>
                <c:pt idx="4">
                  <c:v>Norge</c:v>
                </c:pt>
                <c:pt idx="5">
                  <c:v>øvrige EU-lande</c:v>
                </c:pt>
                <c:pt idx="6">
                  <c:v>Kina</c:v>
                </c:pt>
                <c:pt idx="7">
                  <c:v>øvrige ikke-EU-lande</c:v>
                </c:pt>
              </c:strCache>
            </c:strRef>
          </c:cat>
          <c:val>
            <c:numRef>
              <c:f>'Figur 18-4, 18-5 og 18-6'!$C$15:$C$22</c:f>
              <c:numCache>
                <c:formatCode>0</c:formatCode>
                <c:ptCount val="8"/>
                <c:pt idx="0">
                  <c:v>17.121827303883862</c:v>
                </c:pt>
                <c:pt idx="1">
                  <c:v>9.7890277298493569</c:v>
                </c:pt>
                <c:pt idx="2">
                  <c:v>7.24004587156778</c:v>
                </c:pt>
                <c:pt idx="3">
                  <c:v>6.9106880859489808</c:v>
                </c:pt>
                <c:pt idx="4">
                  <c:v>4.0187617340759783</c:v>
                </c:pt>
                <c:pt idx="5">
                  <c:v>30.131446515524452</c:v>
                </c:pt>
                <c:pt idx="6">
                  <c:v>5.5520794500953112</c:v>
                </c:pt>
                <c:pt idx="7">
                  <c:v>19.236123309054275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EA6-46C0-828B-37A8D719D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18-6'!$C$24</c:f>
              <c:strCache>
                <c:ptCount val="1"/>
                <c:pt idx="0">
                  <c:v>Eksport 2005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DC-4C28-9AD4-E0D1F076F6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DC-4C28-9AD4-E0D1F076F6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DC-4C28-9AD4-E0D1F076F6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DC-4C28-9AD4-E0D1F076F60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DC-4C28-9AD4-E0D1F076F60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7DC-4C28-9AD4-E0D1F076F609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7DC-4C28-9AD4-E0D1F076F609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7DC-4C28-9AD4-E0D1F076F6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18-6'!$B$25:$B$32</c:f>
              <c:strCache>
                <c:ptCount val="8"/>
                <c:pt idx="0">
                  <c:v>Tyskland</c:v>
                </c:pt>
                <c:pt idx="1">
                  <c:v>Sverige</c:v>
                </c:pt>
                <c:pt idx="2">
                  <c:v>USA</c:v>
                </c:pt>
                <c:pt idx="3">
                  <c:v>Storbritannien</c:v>
                </c:pt>
                <c:pt idx="4">
                  <c:v>Norge</c:v>
                </c:pt>
                <c:pt idx="5">
                  <c:v>øvrige EU-lande</c:v>
                </c:pt>
                <c:pt idx="6">
                  <c:v>Kina</c:v>
                </c:pt>
                <c:pt idx="7">
                  <c:v>øvrige ikke-EU-lande</c:v>
                </c:pt>
              </c:strCache>
            </c:strRef>
          </c:cat>
          <c:val>
            <c:numRef>
              <c:f>'Figur 18-4, 18-5 og 18-6'!$C$25:$C$32</c:f>
              <c:numCache>
                <c:formatCode>0</c:formatCode>
                <c:ptCount val="8"/>
                <c:pt idx="0">
                  <c:v>14.535549018013205</c:v>
                </c:pt>
                <c:pt idx="1">
                  <c:v>12.825913415622004</c:v>
                </c:pt>
                <c:pt idx="2">
                  <c:v>9.2901954455163089</c:v>
                </c:pt>
                <c:pt idx="3">
                  <c:v>7.9276465113492556</c:v>
                </c:pt>
                <c:pt idx="4">
                  <c:v>5.7691470522899024</c:v>
                </c:pt>
                <c:pt idx="5">
                  <c:v>26.489028542265391</c:v>
                </c:pt>
                <c:pt idx="6">
                  <c:v>1.8303936555759719</c:v>
                </c:pt>
                <c:pt idx="7">
                  <c:v>21.332126359367962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DC-4C28-9AD4-E0D1F076F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18-6'!$C$34</c:f>
              <c:strCache>
                <c:ptCount val="1"/>
                <c:pt idx="0">
                  <c:v>Eksport 2019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DC-45FA-B5C3-210B0963A7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DC-45FA-B5C3-210B0963A7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DC-45FA-B5C3-210B0963A7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DC-45FA-B5C3-210B0963A75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CDC-45FA-B5C3-210B0963A7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CDC-45FA-B5C3-210B0963A757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CDC-45FA-B5C3-210B0963A757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CDC-45FA-B5C3-210B0963A7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18-6'!$B$35:$B$42</c:f>
              <c:strCache>
                <c:ptCount val="8"/>
                <c:pt idx="0">
                  <c:v>Tyskland</c:v>
                </c:pt>
                <c:pt idx="1">
                  <c:v>Sverige</c:v>
                </c:pt>
                <c:pt idx="2">
                  <c:v>USA</c:v>
                </c:pt>
                <c:pt idx="3">
                  <c:v>Storbritannien</c:v>
                </c:pt>
                <c:pt idx="4">
                  <c:v>Norge</c:v>
                </c:pt>
                <c:pt idx="5">
                  <c:v>øvrige EU-lande</c:v>
                </c:pt>
                <c:pt idx="6">
                  <c:v>Kina</c:v>
                </c:pt>
                <c:pt idx="7">
                  <c:v>øvrige ikke-EU-lande</c:v>
                </c:pt>
              </c:strCache>
            </c:strRef>
          </c:cat>
          <c:val>
            <c:numRef>
              <c:f>'Figur 18-4, 18-5 og 18-6'!$C$35:$C$42</c:f>
              <c:numCache>
                <c:formatCode>0</c:formatCode>
                <c:ptCount val="8"/>
                <c:pt idx="0">
                  <c:v>12.638314314425822</c:v>
                </c:pt>
                <c:pt idx="1">
                  <c:v>9.9050850303448126</c:v>
                </c:pt>
                <c:pt idx="2">
                  <c:v>11.111521577824664</c:v>
                </c:pt>
                <c:pt idx="3">
                  <c:v>7.3681273968155017</c:v>
                </c:pt>
                <c:pt idx="4">
                  <c:v>6.3715214333042978</c:v>
                </c:pt>
                <c:pt idx="5">
                  <c:v>23.241976704128575</c:v>
                </c:pt>
                <c:pt idx="6">
                  <c:v>4.236647069001088</c:v>
                </c:pt>
                <c:pt idx="7">
                  <c:v>25.126806474155256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CDC-45FA-B5C3-210B0963A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18-6'!$C$46</c:f>
              <c:strCache>
                <c:ptCount val="1"/>
                <c:pt idx="0">
                  <c:v>Tjenesteeksportens sammensætning 2019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AA-499D-9B34-FF8BD43C1A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AA-499D-9B34-FF8BD43C1A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AA-499D-9B34-FF8BD43C1A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AA-499D-9B34-FF8BD43C1A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AA-499D-9B34-FF8BD43C1AA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AA-499D-9B34-FF8BD43C1AAA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AA-499D-9B34-FF8BD43C1AAA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AA-499D-9B34-FF8BD43C1A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18-6'!$B$47:$B$54</c:f>
              <c:strCache>
                <c:ptCount val="8"/>
                <c:pt idx="0">
                  <c:v>Søtransport</c:v>
                </c:pt>
                <c:pt idx="1">
                  <c:v>Lufttransport</c:v>
                </c:pt>
                <c:pt idx="2">
                  <c:v>Øvrig transport</c:v>
                </c:pt>
                <c:pt idx="3">
                  <c:v>Rejser</c:v>
                </c:pt>
                <c:pt idx="4">
                  <c:v>Informationstjenester</c:v>
                </c:pt>
                <c:pt idx="5">
                  <c:v>Bygge- og anlægstjenester</c:v>
                </c:pt>
                <c:pt idx="6">
                  <c:v>Royalities og licenser</c:v>
                </c:pt>
                <c:pt idx="7">
                  <c:v>Andre tjenester (prmært forretningstjenester)</c:v>
                </c:pt>
              </c:strCache>
            </c:strRef>
          </c:cat>
          <c:val>
            <c:numRef>
              <c:f>'Figur 18-4, 18-5 og 18-6'!$C$47:$C$54</c:f>
              <c:numCache>
                <c:formatCode>0.0</c:formatCode>
                <c:ptCount val="8"/>
                <c:pt idx="0">
                  <c:v>38.881839624477465</c:v>
                </c:pt>
                <c:pt idx="1">
                  <c:v>4.9680447762355886</c:v>
                </c:pt>
                <c:pt idx="2">
                  <c:v>4.9252302255159153</c:v>
                </c:pt>
                <c:pt idx="3">
                  <c:v>11.871307245000429</c:v>
                </c:pt>
                <c:pt idx="4">
                  <c:v>6.6323631296658139</c:v>
                </c:pt>
                <c:pt idx="5">
                  <c:v>7.231766839741244</c:v>
                </c:pt>
                <c:pt idx="6">
                  <c:v>5.2747526486637968</c:v>
                </c:pt>
                <c:pt idx="7">
                  <c:v>20.214695510699745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AA-499D-9B34-FF8BD43C1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 18-4, 18-5 og 18-6'!$C$57</c:f>
              <c:strCache>
                <c:ptCount val="1"/>
                <c:pt idx="0">
                  <c:v>Vareeksportens sammensætning 2019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4B-4E09-86CE-A347A90CE697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4B-4E09-86CE-A347A90CE697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4B-4E09-86CE-A347A90CE697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4B-4E09-86CE-A347A90CE697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4B-4E09-86CE-A347A90CE697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A4B-4E09-86CE-A347A90CE697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A4B-4E09-86CE-A347A90CE697}"/>
              </c:ext>
            </c:extLst>
          </c:dPt>
          <c:dPt>
            <c:idx val="7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A4B-4E09-86CE-A347A90CE697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A4B-4E09-86CE-A347A90CE697}"/>
              </c:ext>
            </c:extLst>
          </c:dPt>
          <c:dPt>
            <c:idx val="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A4B-4E09-86CE-A347A90CE6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18-4, 18-5 og 18-6'!$B$58:$B$67</c:f>
              <c:strCache>
                <c:ptCount val="10"/>
                <c:pt idx="0">
                  <c:v>Animalske landbrugsvarer</c:v>
                </c:pt>
                <c:pt idx="1">
                  <c:v>Vegetabilske landbrugsvarer</c:v>
                </c:pt>
                <c:pt idx="2">
                  <c:v>Kød- og mælkekonserves</c:v>
                </c:pt>
                <c:pt idx="3">
                  <c:v>Industriprodukter ekskl. maskiner og instrumenter</c:v>
                </c:pt>
                <c:pt idx="4">
                  <c:v>Maskiner og instrumenter</c:v>
                </c:pt>
                <c:pt idx="5">
                  <c:v>Skibe, fly, bore- og produktionsplatforme</c:v>
                </c:pt>
                <c:pt idx="6">
                  <c:v>Fisk</c:v>
                </c:pt>
                <c:pt idx="7">
                  <c:v>Skind</c:v>
                </c:pt>
                <c:pt idx="8">
                  <c:v>Brændselsstoffer, smørestoffer og elektrisk strøm</c:v>
                </c:pt>
                <c:pt idx="9">
                  <c:v>Andre varer</c:v>
                </c:pt>
              </c:strCache>
            </c:strRef>
          </c:cat>
          <c:val>
            <c:numRef>
              <c:f>'Figur 18-4, 18-5 og 18-6'!$C$58:$C$67</c:f>
              <c:numCache>
                <c:formatCode>0.0</c:formatCode>
                <c:ptCount val="10"/>
                <c:pt idx="0">
                  <c:v>7.0736572229293175</c:v>
                </c:pt>
                <c:pt idx="1">
                  <c:v>1.4679366104765592</c:v>
                </c:pt>
                <c:pt idx="2">
                  <c:v>1.0694366562396036</c:v>
                </c:pt>
                <c:pt idx="3">
                  <c:v>54.740308021436491</c:v>
                </c:pt>
                <c:pt idx="4">
                  <c:v>25.89481756367918</c:v>
                </c:pt>
                <c:pt idx="5">
                  <c:v>0.64454281490874066</c:v>
                </c:pt>
                <c:pt idx="6">
                  <c:v>2.6468226465825784</c:v>
                </c:pt>
                <c:pt idx="7">
                  <c:v>0.66648997993928194</c:v>
                </c:pt>
                <c:pt idx="8">
                  <c:v>3.9576644779064076</c:v>
                </c:pt>
                <c:pt idx="9">
                  <c:v>1.8383512864053204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A4B-4E09-86CE-A347A90CE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0713018696555"/>
          <c:y val="0.14156697960831818"/>
          <c:w val="0.40340132749811208"/>
          <c:h val="0.80048758328285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60960</xdr:rowOff>
    </xdr:from>
    <xdr:to>
      <xdr:col>11</xdr:col>
      <xdr:colOff>22860</xdr:colOff>
      <xdr:row>19</xdr:row>
      <xdr:rowOff>22860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AD13D8B-2921-404C-941F-B690B3CCA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25</xdr:row>
      <xdr:rowOff>53340</xdr:rowOff>
    </xdr:from>
    <xdr:to>
      <xdr:col>11</xdr:col>
      <xdr:colOff>0</xdr:colOff>
      <xdr:row>40</xdr:row>
      <xdr:rowOff>144780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CC07090-69CD-4230-8BB9-5AA6BE59B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45</xdr:row>
      <xdr:rowOff>7620</xdr:rowOff>
    </xdr:from>
    <xdr:to>
      <xdr:col>12</xdr:col>
      <xdr:colOff>30480</xdr:colOff>
      <xdr:row>60</xdr:row>
      <xdr:rowOff>160020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C421EA6-7FDC-4E4D-BFF2-5CD8E5028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144780</xdr:colOff>
      <xdr:row>64</xdr:row>
      <xdr:rowOff>45720</xdr:rowOff>
    </xdr:from>
    <xdr:to>
      <xdr:col>5</xdr:col>
      <xdr:colOff>236220</xdr:colOff>
      <xdr:row>82</xdr:row>
      <xdr:rowOff>45720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8F94FE83-DA27-4211-B766-01DD9D9B2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297180</xdr:colOff>
      <xdr:row>64</xdr:row>
      <xdr:rowOff>60960</xdr:rowOff>
    </xdr:from>
    <xdr:to>
      <xdr:col>12</xdr:col>
      <xdr:colOff>312420</xdr:colOff>
      <xdr:row>82</xdr:row>
      <xdr:rowOff>53340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B4B7002C-66B1-49B9-B257-E38EB6337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</xdr:colOff>
      <xdr:row>84</xdr:row>
      <xdr:rowOff>53340</xdr:rowOff>
    </xdr:from>
    <xdr:to>
      <xdr:col>5</xdr:col>
      <xdr:colOff>228600</xdr:colOff>
      <xdr:row>103</xdr:row>
      <xdr:rowOff>121920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E5B520F-03E1-4C17-B5CB-1F385B531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327660</xdr:colOff>
      <xdr:row>84</xdr:row>
      <xdr:rowOff>53340</xdr:rowOff>
    </xdr:from>
    <xdr:to>
      <xdr:col>13</xdr:col>
      <xdr:colOff>60960</xdr:colOff>
      <xdr:row>103</xdr:row>
      <xdr:rowOff>167640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ABADDCE-7EE9-4123-9B6F-40C99299E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15240</xdr:colOff>
      <xdr:row>109</xdr:row>
      <xdr:rowOff>53340</xdr:rowOff>
    </xdr:from>
    <xdr:to>
      <xdr:col>6</xdr:col>
      <xdr:colOff>140970</xdr:colOff>
      <xdr:row>130</xdr:row>
      <xdr:rowOff>106680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A5B4260-1588-448C-9D2E-CC3A43D75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312420</xdr:colOff>
      <xdr:row>109</xdr:row>
      <xdr:rowOff>91440</xdr:rowOff>
    </xdr:from>
    <xdr:to>
      <xdr:col>17</xdr:col>
      <xdr:colOff>373380</xdr:colOff>
      <xdr:row>130</xdr:row>
      <xdr:rowOff>160020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D5AA37D-DBDC-4080-986B-6C03D5A03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2</xdr:row>
      <xdr:rowOff>45720</xdr:rowOff>
    </xdr:from>
    <xdr:to>
      <xdr:col>8</xdr:col>
      <xdr:colOff>236220</xdr:colOff>
      <xdr:row>20</xdr:row>
      <xdr:rowOff>45720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69D758-33F3-49A3-8E98-4F39AC482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297180</xdr:colOff>
      <xdr:row>2</xdr:row>
      <xdr:rowOff>60960</xdr:rowOff>
    </xdr:from>
    <xdr:to>
      <xdr:col>15</xdr:col>
      <xdr:colOff>312420</xdr:colOff>
      <xdr:row>20</xdr:row>
      <xdr:rowOff>53340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FC06A5D-CD66-48AA-B32A-7D6A51D03F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15240</xdr:colOff>
      <xdr:row>22</xdr:row>
      <xdr:rowOff>53340</xdr:rowOff>
    </xdr:from>
    <xdr:to>
      <xdr:col>8</xdr:col>
      <xdr:colOff>228600</xdr:colOff>
      <xdr:row>41</xdr:row>
      <xdr:rowOff>121920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A2C0492-163D-4622-AD0D-E8AC08243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327660</xdr:colOff>
      <xdr:row>22</xdr:row>
      <xdr:rowOff>53340</xdr:rowOff>
    </xdr:from>
    <xdr:to>
      <xdr:col>16</xdr:col>
      <xdr:colOff>60960</xdr:colOff>
      <xdr:row>41</xdr:row>
      <xdr:rowOff>167640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E0A94F4D-8428-4796-95F1-550DD458D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15240</xdr:colOff>
      <xdr:row>48</xdr:row>
      <xdr:rowOff>53340</xdr:rowOff>
    </xdr:from>
    <xdr:to>
      <xdr:col>10</xdr:col>
      <xdr:colOff>140970</xdr:colOff>
      <xdr:row>69</xdr:row>
      <xdr:rowOff>106680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101A3D53-3FA7-4EC1-A8B1-8F2FC0CB5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312420</xdr:colOff>
      <xdr:row>48</xdr:row>
      <xdr:rowOff>91440</xdr:rowOff>
    </xdr:from>
    <xdr:to>
      <xdr:col>21</xdr:col>
      <xdr:colOff>373380</xdr:colOff>
      <xdr:row>69</xdr:row>
      <xdr:rowOff>160020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5D539FB6-89F0-44BF-89FA-C900C4D77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7</xdr:row>
      <xdr:rowOff>7620</xdr:rowOff>
    </xdr:from>
    <xdr:to>
      <xdr:col>14</xdr:col>
      <xdr:colOff>30480</xdr:colOff>
      <xdr:row>22</xdr:row>
      <xdr:rowOff>160020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F3DDBA7-B1F2-43C7-BABE-C440AF836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7</xdr:row>
      <xdr:rowOff>30480</xdr:rowOff>
    </xdr:from>
    <xdr:to>
      <xdr:col>13</xdr:col>
      <xdr:colOff>179070</xdr:colOff>
      <xdr:row>21</xdr:row>
      <xdr:rowOff>167640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4770B9-B589-4F42-A452-235D8EDA0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4</xdr:row>
      <xdr:rowOff>60960</xdr:rowOff>
    </xdr:from>
    <xdr:to>
      <xdr:col>18</xdr:col>
      <xdr:colOff>22860</xdr:colOff>
      <xdr:row>20</xdr:row>
      <xdr:rowOff>22860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4FB04A1-E92D-4FA2-AF14-10A741105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8</xdr:row>
      <xdr:rowOff>53340</xdr:rowOff>
    </xdr:from>
    <xdr:to>
      <xdr:col>17</xdr:col>
      <xdr:colOff>0</xdr:colOff>
      <xdr:row>23</xdr:row>
      <xdr:rowOff>144780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963157-9B00-45F7-B883-953B6E78E4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/Dropbox/SAMF%20STAT%202020/F18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</sheetNames>
    <sheetDataSet>
      <sheetData sheetId="0">
        <row r="2">
          <cell r="C2" t="str">
            <v>Nettoaktiver overfor udlandet (venstre akse)</v>
          </cell>
          <cell r="D2" t="str">
            <v>Betalingsbalancens løbende poster (højre akse)</v>
          </cell>
        </row>
        <row r="3">
          <cell r="B3">
            <v>1953</v>
          </cell>
          <cell r="C3">
            <v>-6.8946968934299999</v>
          </cell>
          <cell r="D3">
            <v>1.06366578045</v>
          </cell>
        </row>
        <row r="4">
          <cell r="B4">
            <v>1954</v>
          </cell>
          <cell r="C4">
            <v>-8.3122825901699997</v>
          </cell>
          <cell r="D4">
            <v>-1.8868367077199999</v>
          </cell>
        </row>
        <row r="5">
          <cell r="B5">
            <v>1955</v>
          </cell>
          <cell r="C5">
            <v>-7.3224071029199997</v>
          </cell>
          <cell r="D5">
            <v>0.58705808266299997</v>
          </cell>
        </row>
        <row r="6">
          <cell r="B6">
            <v>1956</v>
          </cell>
          <cell r="C6">
            <v>-7.1251490309100003</v>
          </cell>
          <cell r="D6">
            <v>-0.38211617548999999</v>
          </cell>
        </row>
        <row r="7">
          <cell r="B7">
            <v>1957</v>
          </cell>
          <cell r="C7">
            <v>-5.0798268536100002</v>
          </cell>
          <cell r="D7">
            <v>0.915931857297</v>
          </cell>
        </row>
        <row r="8">
          <cell r="B8">
            <v>1958</v>
          </cell>
          <cell r="C8">
            <v>-1.6445145624999999</v>
          </cell>
          <cell r="D8">
            <v>2.58296058014</v>
          </cell>
        </row>
        <row r="9">
          <cell r="B9">
            <v>1959</v>
          </cell>
          <cell r="C9">
            <v>-0.86522522454600004</v>
          </cell>
          <cell r="D9">
            <v>0.29465874520200003</v>
          </cell>
        </row>
        <row r="10">
          <cell r="B10">
            <v>1960</v>
          </cell>
          <cell r="C10">
            <v>-1.03418721528</v>
          </cell>
          <cell r="D10">
            <v>-1.00938656264</v>
          </cell>
        </row>
        <row r="11">
          <cell r="B11">
            <v>1961</v>
          </cell>
          <cell r="C11">
            <v>-2.37341744732</v>
          </cell>
          <cell r="D11">
            <v>-1.67470082524</v>
          </cell>
        </row>
        <row r="12">
          <cell r="B12">
            <v>1962</v>
          </cell>
          <cell r="C12">
            <v>-5.1827137939499996</v>
          </cell>
          <cell r="D12">
            <v>-3.2665487853099999</v>
          </cell>
        </row>
        <row r="13">
          <cell r="B13">
            <v>1963</v>
          </cell>
          <cell r="C13">
            <v>-4.2919194679899997</v>
          </cell>
          <cell r="D13">
            <v>0.30590354739499998</v>
          </cell>
        </row>
        <row r="14">
          <cell r="B14">
            <v>1964</v>
          </cell>
          <cell r="C14">
            <v>-5.7235341025400004</v>
          </cell>
          <cell r="D14">
            <v>-2.19627730342</v>
          </cell>
        </row>
        <row r="15">
          <cell r="B15">
            <v>1965</v>
          </cell>
          <cell r="C15">
            <v>-6.4415711034500003</v>
          </cell>
          <cell r="D15">
            <v>-1.7431312161700001</v>
          </cell>
        </row>
        <row r="16">
          <cell r="B16">
            <v>1966</v>
          </cell>
          <cell r="C16">
            <v>-7.4446272144599996</v>
          </cell>
          <cell r="D16">
            <v>-1.88253451838</v>
          </cell>
        </row>
        <row r="17">
          <cell r="B17">
            <v>1967</v>
          </cell>
          <cell r="C17">
            <v>-9.18257486155</v>
          </cell>
          <cell r="D17">
            <v>-2.3628505421899999</v>
          </cell>
        </row>
        <row r="18">
          <cell r="B18">
            <v>1968</v>
          </cell>
          <cell r="C18">
            <v>-9.31560665668</v>
          </cell>
          <cell r="D18">
            <v>-1.71263049257</v>
          </cell>
        </row>
        <row r="19">
          <cell r="B19">
            <v>1969</v>
          </cell>
          <cell r="C19">
            <v>-10.849906372</v>
          </cell>
          <cell r="D19">
            <v>-2.8708829897100001</v>
          </cell>
        </row>
        <row r="20">
          <cell r="B20">
            <v>1970</v>
          </cell>
          <cell r="C20">
            <v>-12.584856197400001</v>
          </cell>
          <cell r="D20">
            <v>-3.4368315839500001</v>
          </cell>
        </row>
        <row r="21">
          <cell r="B21">
            <v>1971</v>
          </cell>
          <cell r="C21">
            <v>-13.0446093044</v>
          </cell>
          <cell r="D21">
            <v>-2.4313736238499999</v>
          </cell>
        </row>
        <row r="22">
          <cell r="B22">
            <v>1972</v>
          </cell>
          <cell r="C22">
            <v>-11.163087704</v>
          </cell>
          <cell r="D22">
            <v>-0.32973104652899998</v>
          </cell>
        </row>
        <row r="23">
          <cell r="B23">
            <v>1973</v>
          </cell>
          <cell r="C23">
            <v>-10.830698742599999</v>
          </cell>
          <cell r="D23">
            <v>-1.6683973493099999</v>
          </cell>
        </row>
        <row r="24">
          <cell r="B24">
            <v>1974</v>
          </cell>
          <cell r="C24">
            <v>-12.2492110589</v>
          </cell>
          <cell r="D24">
            <v>-2.9959386690500001</v>
          </cell>
        </row>
        <row r="25">
          <cell r="B25">
            <v>1975</v>
          </cell>
          <cell r="C25">
            <v>-12.401014536</v>
          </cell>
          <cell r="D25">
            <v>-1.4912846550300001</v>
          </cell>
        </row>
        <row r="26">
          <cell r="B26">
            <v>1976</v>
          </cell>
          <cell r="C26">
            <v>-16.148755401999999</v>
          </cell>
          <cell r="D26">
            <v>-4.7895342387399999</v>
          </cell>
        </row>
        <row r="27">
          <cell r="B27">
            <v>1977</v>
          </cell>
          <cell r="C27">
            <v>-20.519838718700001</v>
          </cell>
          <cell r="D27">
            <v>-3.8280021562000002</v>
          </cell>
        </row>
        <row r="28">
          <cell r="B28">
            <v>1978</v>
          </cell>
          <cell r="C28">
            <v>-21.042050379500001</v>
          </cell>
          <cell r="D28">
            <v>-2.6434233230299999</v>
          </cell>
        </row>
        <row r="29">
          <cell r="B29">
            <v>1979</v>
          </cell>
          <cell r="C29">
            <v>-24.680589978299999</v>
          </cell>
          <cell r="D29">
            <v>-4.6311243845299996</v>
          </cell>
        </row>
        <row r="30">
          <cell r="B30">
            <v>1980</v>
          </cell>
          <cell r="C30">
            <v>-26.673014020699998</v>
          </cell>
          <cell r="D30">
            <v>-3.359</v>
          </cell>
        </row>
        <row r="31">
          <cell r="B31">
            <v>1981</v>
          </cell>
          <cell r="C31">
            <v>-30.464209519600001</v>
          </cell>
          <cell r="D31">
            <v>-3.03</v>
          </cell>
        </row>
        <row r="32">
          <cell r="B32">
            <v>1982</v>
          </cell>
          <cell r="C32">
            <v>-34.469617863099998</v>
          </cell>
          <cell r="D32">
            <v>-3.7389999999999999</v>
          </cell>
        </row>
        <row r="33">
          <cell r="B33">
            <v>1983</v>
          </cell>
          <cell r="C33">
            <v>-37.636013509199998</v>
          </cell>
          <cell r="D33">
            <v>-2.278</v>
          </cell>
        </row>
        <row r="34">
          <cell r="B34">
            <v>1984</v>
          </cell>
          <cell r="C34">
            <v>-39.672102799699999</v>
          </cell>
          <cell r="D34">
            <v>-2.907</v>
          </cell>
        </row>
        <row r="35">
          <cell r="B35">
            <v>1985</v>
          </cell>
          <cell r="C35">
            <v>-39.588869187</v>
          </cell>
          <cell r="D35">
            <v>-4.4160000000000004</v>
          </cell>
        </row>
        <row r="36">
          <cell r="B36">
            <v>1986</v>
          </cell>
          <cell r="C36">
            <v>-39.310070748699999</v>
          </cell>
          <cell r="D36">
            <v>-5.0979999999999999</v>
          </cell>
        </row>
        <row r="37">
          <cell r="B37">
            <v>1987</v>
          </cell>
          <cell r="C37">
            <v>-39.4337541505</v>
          </cell>
          <cell r="D37">
            <v>-2.7429999999999999</v>
          </cell>
        </row>
        <row r="38">
          <cell r="B38">
            <v>1988</v>
          </cell>
          <cell r="C38">
            <v>-40.024315112899998</v>
          </cell>
          <cell r="D38">
            <v>-1.1599999999999999</v>
          </cell>
        </row>
        <row r="39">
          <cell r="B39">
            <v>1989</v>
          </cell>
          <cell r="C39">
            <v>-37.797377383399997</v>
          </cell>
          <cell r="D39">
            <v>-0.99399999999999999</v>
          </cell>
        </row>
        <row r="40">
          <cell r="B40">
            <v>1990</v>
          </cell>
          <cell r="C40">
            <v>-35.289259301000001</v>
          </cell>
          <cell r="D40">
            <v>0.99199999999999999</v>
          </cell>
        </row>
        <row r="41">
          <cell r="B41">
            <v>1991</v>
          </cell>
          <cell r="C41">
            <v>-37.280290516769959</v>
          </cell>
          <cell r="D41">
            <v>1.425</v>
          </cell>
        </row>
        <row r="42">
          <cell r="B42">
            <v>1992</v>
          </cell>
          <cell r="C42">
            <v>-33.80230419040231</v>
          </cell>
          <cell r="D42">
            <v>2.746</v>
          </cell>
        </row>
        <row r="43">
          <cell r="B43">
            <v>1993</v>
          </cell>
          <cell r="C43">
            <v>-31.342020063201019</v>
          </cell>
          <cell r="D43">
            <v>3.3740000000000001</v>
          </cell>
        </row>
        <row r="44">
          <cell r="B44">
            <v>1994</v>
          </cell>
          <cell r="C44">
            <v>-26.075068006596286</v>
          </cell>
          <cell r="D44">
            <v>2.0419999999999998</v>
          </cell>
        </row>
        <row r="45">
          <cell r="B45">
            <v>1995</v>
          </cell>
          <cell r="C45">
            <v>-25.663710837514945</v>
          </cell>
          <cell r="D45">
            <v>1.0029999999999999</v>
          </cell>
        </row>
        <row r="46">
          <cell r="B46">
            <v>1996</v>
          </cell>
          <cell r="C46">
            <v>-23.253163533157359</v>
          </cell>
          <cell r="D46">
            <v>1.647</v>
          </cell>
        </row>
        <row r="47">
          <cell r="B47">
            <v>1997</v>
          </cell>
          <cell r="C47">
            <v>-24.866310860295833</v>
          </cell>
          <cell r="D47">
            <v>1.3129999999999999</v>
          </cell>
        </row>
        <row r="48">
          <cell r="B48">
            <v>1998</v>
          </cell>
          <cell r="C48">
            <v>-24.030597274171409</v>
          </cell>
          <cell r="D48">
            <v>-0.14899999999999999</v>
          </cell>
        </row>
        <row r="49">
          <cell r="B49">
            <v>1999</v>
          </cell>
          <cell r="C49">
            <v>-12.243047036659066</v>
          </cell>
          <cell r="D49">
            <v>2.5289999999999999</v>
          </cell>
        </row>
        <row r="50">
          <cell r="B50">
            <v>2000</v>
          </cell>
          <cell r="C50">
            <v>-16.429122654705061</v>
          </cell>
          <cell r="D50">
            <v>1.9890000000000001</v>
          </cell>
        </row>
        <row r="51">
          <cell r="B51">
            <v>2001</v>
          </cell>
          <cell r="C51">
            <v>-16.113438607798905</v>
          </cell>
          <cell r="D51">
            <v>3.6459999999999999</v>
          </cell>
        </row>
        <row r="52">
          <cell r="B52">
            <v>2002</v>
          </cell>
          <cell r="C52">
            <v>-15.954380399228233</v>
          </cell>
          <cell r="D52">
            <v>3</v>
          </cell>
        </row>
        <row r="53">
          <cell r="B53">
            <v>2003</v>
          </cell>
          <cell r="C53">
            <v>-9.5354031422285424</v>
          </cell>
          <cell r="D53">
            <v>3.931</v>
          </cell>
        </row>
        <row r="54">
          <cell r="B54">
            <v>2004</v>
          </cell>
          <cell r="C54">
            <v>-5.1819633130284517</v>
          </cell>
          <cell r="D54">
            <v>4.0449999999999999</v>
          </cell>
        </row>
        <row r="55">
          <cell r="B55">
            <v>2005</v>
          </cell>
          <cell r="C55">
            <v>3.7803909205548547</v>
          </cell>
          <cell r="D55">
            <v>4.1920000000000002</v>
          </cell>
        </row>
        <row r="56">
          <cell r="B56">
            <v>2006</v>
          </cell>
          <cell r="C56">
            <v>-0.28728526422160139</v>
          </cell>
          <cell r="D56">
            <v>3.3250000000000002</v>
          </cell>
        </row>
        <row r="57">
          <cell r="B57">
            <v>2007</v>
          </cell>
          <cell r="C57">
            <v>-5.7744421440073621</v>
          </cell>
          <cell r="D57">
            <v>1.4470000000000001</v>
          </cell>
        </row>
        <row r="58">
          <cell r="B58">
            <v>2008</v>
          </cell>
          <cell r="C58">
            <v>-5.1026922009436575</v>
          </cell>
          <cell r="D58">
            <v>2.9169999999999998</v>
          </cell>
        </row>
        <row r="59">
          <cell r="B59">
            <v>2009</v>
          </cell>
          <cell r="C59">
            <v>0.85058939666686029</v>
          </cell>
          <cell r="D59">
            <v>3.4649999999999999</v>
          </cell>
        </row>
        <row r="60">
          <cell r="B60">
            <v>2010</v>
          </cell>
          <cell r="C60">
            <v>12.825445910873047</v>
          </cell>
          <cell r="D60">
            <v>6.5629999999999997</v>
          </cell>
        </row>
        <row r="61">
          <cell r="B61">
            <v>2011</v>
          </cell>
          <cell r="C61">
            <v>27.75044669446099</v>
          </cell>
          <cell r="D61">
            <v>6.5860000000000003</v>
          </cell>
        </row>
        <row r="62">
          <cell r="B62">
            <v>2012</v>
          </cell>
          <cell r="C62">
            <v>36.175092348284963</v>
          </cell>
          <cell r="D62">
            <v>6.282</v>
          </cell>
        </row>
        <row r="63">
          <cell r="B63">
            <v>2013</v>
          </cell>
          <cell r="C63">
            <v>37.303777789293676</v>
          </cell>
          <cell r="D63">
            <v>7.7590000000000003</v>
          </cell>
        </row>
        <row r="64">
          <cell r="B64">
            <v>2014</v>
          </cell>
          <cell r="C64">
            <v>43.330355340197855</v>
          </cell>
          <cell r="D64">
            <v>8.9239999999999995</v>
          </cell>
        </row>
        <row r="65">
          <cell r="B65">
            <v>2015</v>
          </cell>
          <cell r="C65">
            <v>33.414702416028284</v>
          </cell>
          <cell r="D65">
            <v>8.2449999999999992</v>
          </cell>
        </row>
        <row r="66">
          <cell r="B66">
            <v>2016</v>
          </cell>
          <cell r="C66">
            <v>52.558923996584106</v>
          </cell>
          <cell r="D66">
            <v>7.774</v>
          </cell>
        </row>
        <row r="67">
          <cell r="B67">
            <v>2017</v>
          </cell>
          <cell r="C67">
            <v>55.442646315111958</v>
          </cell>
          <cell r="D67">
            <v>7.7549999999999999</v>
          </cell>
        </row>
        <row r="68">
          <cell r="B68">
            <v>2018</v>
          </cell>
          <cell r="C68">
            <v>64.401068566340172</v>
          </cell>
          <cell r="D68">
            <v>7.0289999999999999</v>
          </cell>
        </row>
        <row r="69">
          <cell r="B69">
            <v>2019</v>
          </cell>
          <cell r="C69">
            <v>78.125220762438076</v>
          </cell>
          <cell r="D69">
            <v>7.86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600F-698A-4A88-9205-CD4D9E10D1A6}">
  <dimension ref="B2:G24"/>
  <sheetViews>
    <sheetView workbookViewId="0">
      <selection activeCell="B2" sqref="B2:G24"/>
    </sheetView>
  </sheetViews>
  <sheetFormatPr defaultRowHeight="15" x14ac:dyDescent="0.25"/>
  <sheetData>
    <row r="2" spans="2:7" x14ac:dyDescent="0.25">
      <c r="F2" t="s">
        <v>11</v>
      </c>
    </row>
    <row r="3" spans="2:7" x14ac:dyDescent="0.25">
      <c r="C3">
        <v>2005</v>
      </c>
      <c r="D3">
        <v>2019</v>
      </c>
      <c r="F3">
        <v>2005</v>
      </c>
      <c r="G3">
        <v>2019</v>
      </c>
    </row>
    <row r="4" spans="2:7" x14ac:dyDescent="0.25">
      <c r="B4" t="s">
        <v>0</v>
      </c>
      <c r="C4">
        <v>112623.8</v>
      </c>
      <c r="D4">
        <v>192809</v>
      </c>
      <c r="F4" s="1">
        <f>C4/C$12*100</f>
        <v>17.947077826051483</v>
      </c>
      <c r="G4" s="1">
        <f>D4/D$12*100</f>
        <v>17.121827303883862</v>
      </c>
    </row>
    <row r="5" spans="2:7" x14ac:dyDescent="0.25">
      <c r="B5" t="s">
        <v>1</v>
      </c>
      <c r="C5">
        <v>78488.600000000006</v>
      </c>
      <c r="D5">
        <v>110234.3</v>
      </c>
      <c r="F5" s="1">
        <f t="shared" ref="F5:F12" si="0">C5/C$12*100</f>
        <v>12.507489648349857</v>
      </c>
      <c r="G5" s="1">
        <f t="shared" ref="G5:G12" si="1">D5/D$12*100</f>
        <v>9.7890277298493569</v>
      </c>
    </row>
    <row r="6" spans="2:7" x14ac:dyDescent="0.25">
      <c r="B6" t="s">
        <v>2</v>
      </c>
      <c r="C6">
        <v>44629.3</v>
      </c>
      <c r="D6">
        <v>81530.2</v>
      </c>
      <c r="F6" s="1">
        <f t="shared" si="0"/>
        <v>7.1118673000040795</v>
      </c>
      <c r="G6" s="1">
        <f t="shared" si="1"/>
        <v>7.24004587156778</v>
      </c>
    </row>
    <row r="7" spans="2:7" x14ac:dyDescent="0.25">
      <c r="B7" t="s">
        <v>3</v>
      </c>
      <c r="C7">
        <v>41085.300000000003</v>
      </c>
      <c r="D7">
        <v>77821.3</v>
      </c>
      <c r="F7" s="1">
        <f t="shared" si="0"/>
        <v>6.5471159435809572</v>
      </c>
      <c r="G7" s="1">
        <f t="shared" si="1"/>
        <v>6.9106880859489808</v>
      </c>
    </row>
    <row r="8" spans="2:7" x14ac:dyDescent="0.25">
      <c r="B8" t="s">
        <v>4</v>
      </c>
      <c r="C8">
        <v>29897.699999999997</v>
      </c>
      <c r="D8">
        <v>45255.3</v>
      </c>
      <c r="F8" s="1">
        <f t="shared" si="0"/>
        <v>4.7643246695630879</v>
      </c>
      <c r="G8" s="1">
        <f t="shared" si="1"/>
        <v>4.0187617340759783</v>
      </c>
    </row>
    <row r="9" spans="2:7" x14ac:dyDescent="0.25">
      <c r="B9" t="s">
        <v>5</v>
      </c>
      <c r="C9">
        <v>180371.20000000001</v>
      </c>
      <c r="D9">
        <v>339310.39999999997</v>
      </c>
      <c r="F9" s="1">
        <f t="shared" si="0"/>
        <v>28.742911924285075</v>
      </c>
      <c r="G9" s="1">
        <f t="shared" si="1"/>
        <v>30.131446515524452</v>
      </c>
    </row>
    <row r="10" spans="2:7" x14ac:dyDescent="0.25">
      <c r="B10" t="s">
        <v>6</v>
      </c>
      <c r="C10">
        <v>24266.600000000002</v>
      </c>
      <c r="D10">
        <v>62522.000000000007</v>
      </c>
      <c r="F10" s="1">
        <f t="shared" si="0"/>
        <v>3.8669851201403338</v>
      </c>
      <c r="G10" s="1">
        <f t="shared" si="1"/>
        <v>5.5520794500953112</v>
      </c>
    </row>
    <row r="11" spans="2:7" x14ac:dyDescent="0.25">
      <c r="B11" t="s">
        <v>7</v>
      </c>
      <c r="C11">
        <v>116170.30000000002</v>
      </c>
      <c r="D11">
        <v>216618.10000000003</v>
      </c>
      <c r="F11" s="1">
        <f t="shared" si="0"/>
        <v>18.512227568025132</v>
      </c>
      <c r="G11" s="1">
        <f t="shared" si="1"/>
        <v>19.236123309054275</v>
      </c>
    </row>
    <row r="12" spans="2:7" x14ac:dyDescent="0.25">
      <c r="B12" t="s">
        <v>8</v>
      </c>
      <c r="C12">
        <v>627532.80000000005</v>
      </c>
      <c r="D12">
        <v>1126100.6000000001</v>
      </c>
      <c r="F12" s="2">
        <f t="shared" si="0"/>
        <v>100</v>
      </c>
      <c r="G12" s="2">
        <f t="shared" si="1"/>
        <v>100</v>
      </c>
    </row>
    <row r="13" spans="2:7" x14ac:dyDescent="0.25">
      <c r="F13" s="2"/>
      <c r="G13" s="2"/>
    </row>
    <row r="14" spans="2:7" x14ac:dyDescent="0.25">
      <c r="F14" t="s">
        <v>12</v>
      </c>
    </row>
    <row r="15" spans="2:7" x14ac:dyDescent="0.25">
      <c r="C15">
        <v>2005</v>
      </c>
      <c r="D15">
        <v>2019</v>
      </c>
      <c r="F15">
        <v>2005</v>
      </c>
      <c r="G15">
        <v>2019</v>
      </c>
    </row>
    <row r="16" spans="2:7" x14ac:dyDescent="0.25">
      <c r="B16" t="s">
        <v>0</v>
      </c>
      <c r="C16">
        <v>103842.50000000001</v>
      </c>
      <c r="D16">
        <v>155661.1</v>
      </c>
      <c r="F16" s="1">
        <f>C16/C$24*100</f>
        <v>14.535549018013205</v>
      </c>
      <c r="G16" s="1">
        <f>D16/D$24*100</f>
        <v>12.638314314425822</v>
      </c>
    </row>
    <row r="17" spans="2:7" x14ac:dyDescent="0.25">
      <c r="B17" t="s">
        <v>1</v>
      </c>
      <c r="C17">
        <v>91628.799999999988</v>
      </c>
      <c r="D17">
        <v>121996.99999999999</v>
      </c>
      <c r="F17" s="1">
        <f t="shared" ref="F17:F24" si="2">C17/C$24*100</f>
        <v>12.825913415622004</v>
      </c>
      <c r="G17" s="1">
        <f t="shared" ref="G17:G24" si="3">D17/D$24*100</f>
        <v>9.9050850303448126</v>
      </c>
    </row>
    <row r="18" spans="2:7" x14ac:dyDescent="0.25">
      <c r="B18" t="s">
        <v>2</v>
      </c>
      <c r="C18">
        <v>66369.5</v>
      </c>
      <c r="D18">
        <v>136856.19999999998</v>
      </c>
      <c r="F18" s="1">
        <f t="shared" si="2"/>
        <v>9.2901954455163089</v>
      </c>
      <c r="G18" s="1">
        <f t="shared" si="3"/>
        <v>11.111521577824664</v>
      </c>
    </row>
    <row r="19" spans="2:7" x14ac:dyDescent="0.25">
      <c r="B19" t="s">
        <v>9</v>
      </c>
      <c r="C19">
        <v>56635.400000000009</v>
      </c>
      <c r="D19">
        <v>90750.299999999988</v>
      </c>
      <c r="F19" s="1">
        <f t="shared" si="2"/>
        <v>7.9276465113492556</v>
      </c>
      <c r="G19" s="1">
        <f t="shared" si="3"/>
        <v>7.3681273968155017</v>
      </c>
    </row>
    <row r="20" spans="2:7" x14ac:dyDescent="0.25">
      <c r="B20" t="s">
        <v>4</v>
      </c>
      <c r="C20">
        <v>41215</v>
      </c>
      <c r="D20">
        <v>78475.5</v>
      </c>
      <c r="F20" s="1">
        <f t="shared" si="2"/>
        <v>5.7691470522899024</v>
      </c>
      <c r="G20" s="1">
        <f t="shared" si="3"/>
        <v>6.3715214333042978</v>
      </c>
    </row>
    <row r="21" spans="2:7" x14ac:dyDescent="0.25">
      <c r="B21" t="s">
        <v>5</v>
      </c>
      <c r="C21">
        <v>189238.60000000003</v>
      </c>
      <c r="D21">
        <v>286262.20000000007</v>
      </c>
      <c r="F21" s="1">
        <f t="shared" si="2"/>
        <v>26.489028542265391</v>
      </c>
      <c r="G21" s="1">
        <f t="shared" si="3"/>
        <v>23.241976704128575</v>
      </c>
    </row>
    <row r="22" spans="2:7" x14ac:dyDescent="0.25">
      <c r="B22" t="s">
        <v>6</v>
      </c>
      <c r="C22">
        <v>13076.400000000001</v>
      </c>
      <c r="D22">
        <v>52181.1</v>
      </c>
      <c r="F22" s="1">
        <f t="shared" si="2"/>
        <v>1.8303936555759719</v>
      </c>
      <c r="G22" s="1">
        <f t="shared" si="3"/>
        <v>4.236647069001088</v>
      </c>
    </row>
    <row r="23" spans="2:7" x14ac:dyDescent="0.25">
      <c r="B23" t="s">
        <v>7</v>
      </c>
      <c r="C23">
        <v>152397.50000000003</v>
      </c>
      <c r="D23">
        <v>309476.90000000002</v>
      </c>
      <c r="F23" s="1">
        <f t="shared" si="2"/>
        <v>21.332126359367962</v>
      </c>
      <c r="G23" s="1">
        <f t="shared" si="3"/>
        <v>25.126806474155256</v>
      </c>
    </row>
    <row r="24" spans="2:7" x14ac:dyDescent="0.25">
      <c r="B24" t="s">
        <v>10</v>
      </c>
      <c r="C24">
        <v>714403.70000000007</v>
      </c>
      <c r="D24">
        <v>1231660.2999999998</v>
      </c>
      <c r="F24">
        <f t="shared" si="2"/>
        <v>100</v>
      </c>
      <c r="G24">
        <f t="shared" si="3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A00C6-D733-41AA-B818-9766E3AD59D7}">
  <dimension ref="A1:B133"/>
  <sheetViews>
    <sheetView tabSelected="1" workbookViewId="0">
      <selection activeCell="A2" sqref="A2"/>
    </sheetView>
  </sheetViews>
  <sheetFormatPr defaultRowHeight="15" x14ac:dyDescent="0.25"/>
  <sheetData>
    <row r="1" spans="1:1" x14ac:dyDescent="0.25">
      <c r="A1" s="4"/>
    </row>
    <row r="2" spans="1:1" x14ac:dyDescent="0.25">
      <c r="A2" s="4" t="s">
        <v>119</v>
      </c>
    </row>
    <row r="3" spans="1:1" x14ac:dyDescent="0.25">
      <c r="A3" s="4" t="s">
        <v>121</v>
      </c>
    </row>
    <row r="21" spans="1:1" x14ac:dyDescent="0.25">
      <c r="A21" t="s">
        <v>103</v>
      </c>
    </row>
    <row r="22" spans="1:1" x14ac:dyDescent="0.25">
      <c r="A22" t="s">
        <v>108</v>
      </c>
    </row>
    <row r="24" spans="1:1" x14ac:dyDescent="0.25">
      <c r="A24" s="4" t="s">
        <v>120</v>
      </c>
    </row>
    <row r="25" spans="1:1" x14ac:dyDescent="0.25">
      <c r="A25" s="4" t="s">
        <v>122</v>
      </c>
    </row>
    <row r="42" spans="1:1" x14ac:dyDescent="0.25">
      <c r="A42" t="s">
        <v>106</v>
      </c>
    </row>
    <row r="44" spans="1:1" x14ac:dyDescent="0.25">
      <c r="A44" s="4" t="s">
        <v>118</v>
      </c>
    </row>
    <row r="45" spans="1:1" x14ac:dyDescent="0.25">
      <c r="A45" s="4" t="s">
        <v>96</v>
      </c>
    </row>
    <row r="62" spans="1:1" x14ac:dyDescent="0.25">
      <c r="A62" t="s">
        <v>97</v>
      </c>
    </row>
    <row r="64" spans="1:1" x14ac:dyDescent="0.25">
      <c r="A64" s="4" t="s">
        <v>115</v>
      </c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84" spans="1:1" x14ac:dyDescent="0.25">
      <c r="A84" s="4" t="s">
        <v>114</v>
      </c>
    </row>
    <row r="85" spans="1:1" x14ac:dyDescent="0.25">
      <c r="A85" s="4"/>
    </row>
    <row r="106" spans="1:2" x14ac:dyDescent="0.25">
      <c r="B106" t="s">
        <v>37</v>
      </c>
    </row>
    <row r="107" spans="1:2" x14ac:dyDescent="0.25">
      <c r="B107" t="s">
        <v>112</v>
      </c>
    </row>
    <row r="109" spans="1:2" x14ac:dyDescent="0.25">
      <c r="A109" s="4" t="s">
        <v>116</v>
      </c>
    </row>
    <row r="110" spans="1:2" x14ac:dyDescent="0.25">
      <c r="A110" s="4"/>
    </row>
    <row r="126" spans="1:1" x14ac:dyDescent="0.25">
      <c r="A126" s="4"/>
    </row>
    <row r="127" spans="1:1" x14ac:dyDescent="0.25">
      <c r="A127" s="4"/>
    </row>
    <row r="132" spans="1:1" x14ac:dyDescent="0.25">
      <c r="A132" t="s">
        <v>38</v>
      </c>
    </row>
    <row r="133" spans="1:1" x14ac:dyDescent="0.25">
      <c r="A133" t="s">
        <v>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26F1B-892B-4E5F-9ED4-5796F435245A}">
  <dimension ref="A1:BC201"/>
  <sheetViews>
    <sheetView workbookViewId="0"/>
  </sheetViews>
  <sheetFormatPr defaultRowHeight="15" x14ac:dyDescent="0.25"/>
  <sheetData>
    <row r="1" spans="1:3" x14ac:dyDescent="0.25">
      <c r="A1" s="4"/>
    </row>
    <row r="2" spans="1:3" x14ac:dyDescent="0.25">
      <c r="A2" s="4" t="s">
        <v>117</v>
      </c>
    </row>
    <row r="3" spans="1:3" x14ac:dyDescent="0.25">
      <c r="A3" s="4" t="s">
        <v>113</v>
      </c>
    </row>
    <row r="4" spans="1:3" x14ac:dyDescent="0.25">
      <c r="B4" t="s">
        <v>101</v>
      </c>
      <c r="C4" t="s">
        <v>102</v>
      </c>
    </row>
    <row r="5" spans="1:3" x14ac:dyDescent="0.25">
      <c r="A5">
        <v>1953</v>
      </c>
      <c r="B5">
        <v>-6.8946968934299999</v>
      </c>
      <c r="C5">
        <v>1.06366578045</v>
      </c>
    </row>
    <row r="6" spans="1:3" x14ac:dyDescent="0.25">
      <c r="A6">
        <v>1954</v>
      </c>
      <c r="B6">
        <v>-8.3122825901699997</v>
      </c>
      <c r="C6">
        <v>-1.8868367077199999</v>
      </c>
    </row>
    <row r="7" spans="1:3" x14ac:dyDescent="0.25">
      <c r="A7">
        <v>1955</v>
      </c>
      <c r="B7">
        <v>-7.3224071029199997</v>
      </c>
      <c r="C7">
        <v>0.58705808266299997</v>
      </c>
    </row>
    <row r="8" spans="1:3" x14ac:dyDescent="0.25">
      <c r="A8">
        <v>1956</v>
      </c>
      <c r="B8">
        <v>-7.1251490309100003</v>
      </c>
      <c r="C8">
        <v>-0.38211617548999999</v>
      </c>
    </row>
    <row r="9" spans="1:3" x14ac:dyDescent="0.25">
      <c r="A9">
        <v>1957</v>
      </c>
      <c r="B9">
        <v>-5.0798268536100002</v>
      </c>
      <c r="C9">
        <v>0.915931857297</v>
      </c>
    </row>
    <row r="10" spans="1:3" x14ac:dyDescent="0.25">
      <c r="A10">
        <v>1958</v>
      </c>
      <c r="B10">
        <v>-1.6445145624999999</v>
      </c>
      <c r="C10">
        <v>2.58296058014</v>
      </c>
    </row>
    <row r="11" spans="1:3" x14ac:dyDescent="0.25">
      <c r="A11">
        <v>1959</v>
      </c>
      <c r="B11">
        <v>-0.86522522454600004</v>
      </c>
      <c r="C11">
        <v>0.29465874520200003</v>
      </c>
    </row>
    <row r="12" spans="1:3" x14ac:dyDescent="0.25">
      <c r="A12">
        <v>1960</v>
      </c>
      <c r="B12">
        <v>-1.03418721528</v>
      </c>
      <c r="C12">
        <v>-1.00938656264</v>
      </c>
    </row>
    <row r="13" spans="1:3" x14ac:dyDescent="0.25">
      <c r="A13">
        <v>1961</v>
      </c>
      <c r="B13">
        <v>-2.37341744732</v>
      </c>
      <c r="C13">
        <v>-1.67470082524</v>
      </c>
    </row>
    <row r="14" spans="1:3" x14ac:dyDescent="0.25">
      <c r="A14">
        <v>1962</v>
      </c>
      <c r="B14">
        <v>-5.1827137939499996</v>
      </c>
      <c r="C14">
        <v>-3.2665487853099999</v>
      </c>
    </row>
    <row r="15" spans="1:3" x14ac:dyDescent="0.25">
      <c r="A15">
        <v>1963</v>
      </c>
      <c r="B15">
        <v>-4.2919194679899997</v>
      </c>
      <c r="C15">
        <v>0.30590354739499998</v>
      </c>
    </row>
    <row r="16" spans="1:3" x14ac:dyDescent="0.25">
      <c r="A16">
        <v>1964</v>
      </c>
      <c r="B16">
        <v>-5.7235341025400004</v>
      </c>
      <c r="C16">
        <v>-2.19627730342</v>
      </c>
    </row>
    <row r="17" spans="1:3" x14ac:dyDescent="0.25">
      <c r="A17">
        <v>1965</v>
      </c>
      <c r="B17">
        <v>-6.4415711034500003</v>
      </c>
      <c r="C17">
        <v>-1.7431312161700001</v>
      </c>
    </row>
    <row r="18" spans="1:3" x14ac:dyDescent="0.25">
      <c r="A18">
        <v>1966</v>
      </c>
      <c r="B18">
        <v>-7.4446272144599996</v>
      </c>
      <c r="C18">
        <v>-1.88253451838</v>
      </c>
    </row>
    <row r="19" spans="1:3" x14ac:dyDescent="0.25">
      <c r="A19">
        <v>1967</v>
      </c>
      <c r="B19">
        <v>-9.18257486155</v>
      </c>
      <c r="C19">
        <v>-2.3628505421899999</v>
      </c>
    </row>
    <row r="20" spans="1:3" x14ac:dyDescent="0.25">
      <c r="A20">
        <v>1968</v>
      </c>
      <c r="B20">
        <v>-9.31560665668</v>
      </c>
      <c r="C20">
        <v>-1.71263049257</v>
      </c>
    </row>
    <row r="21" spans="1:3" x14ac:dyDescent="0.25">
      <c r="A21">
        <v>1969</v>
      </c>
      <c r="B21">
        <v>-10.849906372</v>
      </c>
      <c r="C21">
        <v>-2.8708829897100001</v>
      </c>
    </row>
    <row r="22" spans="1:3" x14ac:dyDescent="0.25">
      <c r="A22">
        <v>1970</v>
      </c>
      <c r="B22">
        <v>-12.584856197400001</v>
      </c>
      <c r="C22">
        <v>-3.4368315839500001</v>
      </c>
    </row>
    <row r="23" spans="1:3" x14ac:dyDescent="0.25">
      <c r="A23">
        <v>1971</v>
      </c>
      <c r="B23">
        <v>-13.0446093044</v>
      </c>
      <c r="C23">
        <v>-2.4313736238499999</v>
      </c>
    </row>
    <row r="24" spans="1:3" x14ac:dyDescent="0.25">
      <c r="A24">
        <v>1972</v>
      </c>
      <c r="B24">
        <v>-11.163087704</v>
      </c>
      <c r="C24">
        <v>-0.32973104652899998</v>
      </c>
    </row>
    <row r="25" spans="1:3" x14ac:dyDescent="0.25">
      <c r="A25">
        <v>1973</v>
      </c>
      <c r="B25">
        <v>-10.830698742599999</v>
      </c>
      <c r="C25">
        <v>-1.6683973493099999</v>
      </c>
    </row>
    <row r="26" spans="1:3" x14ac:dyDescent="0.25">
      <c r="A26">
        <v>1974</v>
      </c>
      <c r="B26">
        <v>-12.2492110589</v>
      </c>
      <c r="C26">
        <v>-2.9959386690500001</v>
      </c>
    </row>
    <row r="27" spans="1:3" x14ac:dyDescent="0.25">
      <c r="A27">
        <v>1975</v>
      </c>
      <c r="B27">
        <v>-12.401014536</v>
      </c>
      <c r="C27">
        <v>-1.4912846550300001</v>
      </c>
    </row>
    <row r="28" spans="1:3" x14ac:dyDescent="0.25">
      <c r="A28">
        <v>1976</v>
      </c>
      <c r="B28">
        <v>-16.148755401999999</v>
      </c>
      <c r="C28">
        <v>-4.7895342387399999</v>
      </c>
    </row>
    <row r="29" spans="1:3" x14ac:dyDescent="0.25">
      <c r="A29">
        <v>1977</v>
      </c>
      <c r="B29">
        <v>-20.519838718700001</v>
      </c>
      <c r="C29">
        <v>-3.8280021562000002</v>
      </c>
    </row>
    <row r="30" spans="1:3" x14ac:dyDescent="0.25">
      <c r="A30">
        <v>1978</v>
      </c>
      <c r="B30">
        <v>-21.042050379500001</v>
      </c>
      <c r="C30">
        <v>-2.6434233230299999</v>
      </c>
    </row>
    <row r="31" spans="1:3" x14ac:dyDescent="0.25">
      <c r="A31">
        <v>1979</v>
      </c>
      <c r="B31">
        <v>-24.680589978299999</v>
      </c>
      <c r="C31">
        <v>-4.6311243845299996</v>
      </c>
    </row>
    <row r="32" spans="1:3" x14ac:dyDescent="0.25">
      <c r="A32">
        <v>1980</v>
      </c>
      <c r="B32">
        <v>-26.673014020699998</v>
      </c>
      <c r="C32">
        <v>-3.359</v>
      </c>
    </row>
    <row r="33" spans="1:3" x14ac:dyDescent="0.25">
      <c r="A33">
        <v>1981</v>
      </c>
      <c r="B33">
        <v>-30.464209519600001</v>
      </c>
      <c r="C33">
        <v>-3.03</v>
      </c>
    </row>
    <row r="34" spans="1:3" x14ac:dyDescent="0.25">
      <c r="A34">
        <v>1982</v>
      </c>
      <c r="B34">
        <v>-34.469617863099998</v>
      </c>
      <c r="C34">
        <v>-3.7389999999999999</v>
      </c>
    </row>
    <row r="35" spans="1:3" x14ac:dyDescent="0.25">
      <c r="A35">
        <v>1983</v>
      </c>
      <c r="B35">
        <v>-37.636013509199998</v>
      </c>
      <c r="C35">
        <v>-2.278</v>
      </c>
    </row>
    <row r="36" spans="1:3" x14ac:dyDescent="0.25">
      <c r="A36">
        <v>1984</v>
      </c>
      <c r="B36">
        <v>-39.672102799699999</v>
      </c>
      <c r="C36">
        <v>-2.907</v>
      </c>
    </row>
    <row r="37" spans="1:3" x14ac:dyDescent="0.25">
      <c r="A37">
        <v>1985</v>
      </c>
      <c r="B37">
        <v>-39.588869187</v>
      </c>
      <c r="C37">
        <v>-4.4160000000000004</v>
      </c>
    </row>
    <row r="38" spans="1:3" x14ac:dyDescent="0.25">
      <c r="A38">
        <v>1986</v>
      </c>
      <c r="B38">
        <v>-39.310070748699999</v>
      </c>
      <c r="C38">
        <v>-5.0979999999999999</v>
      </c>
    </row>
    <row r="39" spans="1:3" x14ac:dyDescent="0.25">
      <c r="A39">
        <v>1987</v>
      </c>
      <c r="B39">
        <v>-39.4337541505</v>
      </c>
      <c r="C39">
        <v>-2.7429999999999999</v>
      </c>
    </row>
    <row r="40" spans="1:3" x14ac:dyDescent="0.25">
      <c r="A40">
        <v>1988</v>
      </c>
      <c r="B40">
        <v>-40.024315112899998</v>
      </c>
      <c r="C40">
        <v>-1.1599999999999999</v>
      </c>
    </row>
    <row r="41" spans="1:3" x14ac:dyDescent="0.25">
      <c r="A41">
        <v>1989</v>
      </c>
      <c r="B41">
        <v>-37.797377383399997</v>
      </c>
      <c r="C41">
        <v>-0.99399999999999999</v>
      </c>
    </row>
    <row r="42" spans="1:3" x14ac:dyDescent="0.25">
      <c r="A42">
        <v>1990</v>
      </c>
      <c r="B42">
        <v>-35.289259301000001</v>
      </c>
      <c r="C42">
        <v>0.99199999999999999</v>
      </c>
    </row>
    <row r="43" spans="1:3" x14ac:dyDescent="0.25">
      <c r="A43">
        <v>1991</v>
      </c>
      <c r="B43">
        <v>-37.280290516769959</v>
      </c>
      <c r="C43">
        <v>1.425</v>
      </c>
    </row>
    <row r="44" spans="1:3" x14ac:dyDescent="0.25">
      <c r="A44">
        <v>1992</v>
      </c>
      <c r="B44">
        <v>-33.80230419040231</v>
      </c>
      <c r="C44">
        <v>2.746</v>
      </c>
    </row>
    <row r="45" spans="1:3" x14ac:dyDescent="0.25">
      <c r="A45">
        <v>1993</v>
      </c>
      <c r="B45">
        <v>-31.342020063201019</v>
      </c>
      <c r="C45">
        <v>3.3740000000000001</v>
      </c>
    </row>
    <row r="46" spans="1:3" x14ac:dyDescent="0.25">
      <c r="A46">
        <v>1994</v>
      </c>
      <c r="B46">
        <v>-26.075068006596286</v>
      </c>
      <c r="C46">
        <v>2.0419999999999998</v>
      </c>
    </row>
    <row r="47" spans="1:3" x14ac:dyDescent="0.25">
      <c r="A47">
        <v>1995</v>
      </c>
      <c r="B47">
        <v>-25.663710837514945</v>
      </c>
      <c r="C47">
        <v>1.0029999999999999</v>
      </c>
    </row>
    <row r="48" spans="1:3" x14ac:dyDescent="0.25">
      <c r="A48">
        <v>1996</v>
      </c>
      <c r="B48">
        <v>-23.253163533157359</v>
      </c>
      <c r="C48">
        <v>1.647</v>
      </c>
    </row>
    <row r="49" spans="1:3" x14ac:dyDescent="0.25">
      <c r="A49">
        <v>1997</v>
      </c>
      <c r="B49">
        <v>-24.866310860295833</v>
      </c>
      <c r="C49">
        <v>1.3129999999999999</v>
      </c>
    </row>
    <row r="50" spans="1:3" x14ac:dyDescent="0.25">
      <c r="A50">
        <v>1998</v>
      </c>
      <c r="B50">
        <v>-24.030597274171409</v>
      </c>
      <c r="C50">
        <v>-0.14899999999999999</v>
      </c>
    </row>
    <row r="51" spans="1:3" x14ac:dyDescent="0.25">
      <c r="A51">
        <v>1999</v>
      </c>
      <c r="B51">
        <v>-12.243047036659066</v>
      </c>
      <c r="C51">
        <v>2.5289999999999999</v>
      </c>
    </row>
    <row r="52" spans="1:3" x14ac:dyDescent="0.25">
      <c r="A52">
        <v>2000</v>
      </c>
      <c r="B52">
        <v>-16.429122654705061</v>
      </c>
      <c r="C52">
        <v>1.9890000000000001</v>
      </c>
    </row>
    <row r="53" spans="1:3" x14ac:dyDescent="0.25">
      <c r="A53">
        <v>2001</v>
      </c>
      <c r="B53">
        <v>-16.113438607798905</v>
      </c>
      <c r="C53">
        <v>3.6459999999999999</v>
      </c>
    </row>
    <row r="54" spans="1:3" x14ac:dyDescent="0.25">
      <c r="A54">
        <v>2002</v>
      </c>
      <c r="B54">
        <v>-15.954380399228233</v>
      </c>
      <c r="C54">
        <v>3</v>
      </c>
    </row>
    <row r="55" spans="1:3" x14ac:dyDescent="0.25">
      <c r="A55">
        <v>2003</v>
      </c>
      <c r="B55">
        <v>-9.5354031422285424</v>
      </c>
      <c r="C55">
        <v>3.931</v>
      </c>
    </row>
    <row r="56" spans="1:3" x14ac:dyDescent="0.25">
      <c r="A56">
        <v>2004</v>
      </c>
      <c r="B56">
        <v>-5.1819633130284517</v>
      </c>
      <c r="C56">
        <v>4.0449999999999999</v>
      </c>
    </row>
    <row r="57" spans="1:3" x14ac:dyDescent="0.25">
      <c r="A57">
        <v>2005</v>
      </c>
      <c r="B57">
        <v>3.7803909205548547</v>
      </c>
      <c r="C57">
        <v>4.1920000000000002</v>
      </c>
    </row>
    <row r="58" spans="1:3" x14ac:dyDescent="0.25">
      <c r="A58">
        <v>2006</v>
      </c>
      <c r="B58">
        <v>-0.28728526422160139</v>
      </c>
      <c r="C58">
        <v>3.3250000000000002</v>
      </c>
    </row>
    <row r="59" spans="1:3" x14ac:dyDescent="0.25">
      <c r="A59">
        <v>2007</v>
      </c>
      <c r="B59">
        <v>-5.7744421440073621</v>
      </c>
      <c r="C59">
        <v>1.4470000000000001</v>
      </c>
    </row>
    <row r="60" spans="1:3" x14ac:dyDescent="0.25">
      <c r="A60">
        <v>2008</v>
      </c>
      <c r="B60">
        <v>-5.1026922009436575</v>
      </c>
      <c r="C60">
        <v>2.9169999999999998</v>
      </c>
    </row>
    <row r="61" spans="1:3" x14ac:dyDescent="0.25">
      <c r="A61">
        <v>2009</v>
      </c>
      <c r="B61">
        <v>0.85058939666686029</v>
      </c>
      <c r="C61">
        <v>3.4649999999999999</v>
      </c>
    </row>
    <row r="62" spans="1:3" x14ac:dyDescent="0.25">
      <c r="A62">
        <v>2010</v>
      </c>
      <c r="B62">
        <v>12.825445910873047</v>
      </c>
      <c r="C62">
        <v>6.5629999999999997</v>
      </c>
    </row>
    <row r="63" spans="1:3" x14ac:dyDescent="0.25">
      <c r="A63">
        <v>2011</v>
      </c>
      <c r="B63">
        <v>27.75044669446099</v>
      </c>
      <c r="C63">
        <v>6.5860000000000003</v>
      </c>
    </row>
    <row r="64" spans="1:3" x14ac:dyDescent="0.25">
      <c r="A64">
        <v>2012</v>
      </c>
      <c r="B64">
        <v>36.175092348284963</v>
      </c>
      <c r="C64">
        <v>6.282</v>
      </c>
    </row>
    <row r="65" spans="1:3" x14ac:dyDescent="0.25">
      <c r="A65">
        <v>2013</v>
      </c>
      <c r="B65">
        <v>37.303777789293676</v>
      </c>
      <c r="C65">
        <v>7.7590000000000003</v>
      </c>
    </row>
    <row r="66" spans="1:3" x14ac:dyDescent="0.25">
      <c r="A66">
        <v>2014</v>
      </c>
      <c r="B66">
        <v>43.330355340197855</v>
      </c>
      <c r="C66">
        <v>8.9239999999999995</v>
      </c>
    </row>
    <row r="67" spans="1:3" x14ac:dyDescent="0.25">
      <c r="A67">
        <v>2015</v>
      </c>
      <c r="B67">
        <v>33.414702416028284</v>
      </c>
      <c r="C67">
        <v>8.2449999999999992</v>
      </c>
    </row>
    <row r="68" spans="1:3" x14ac:dyDescent="0.25">
      <c r="A68">
        <v>2016</v>
      </c>
      <c r="B68">
        <v>52.558923996584106</v>
      </c>
      <c r="C68">
        <v>7.774</v>
      </c>
    </row>
    <row r="69" spans="1:3" x14ac:dyDescent="0.25">
      <c r="A69">
        <v>2017</v>
      </c>
      <c r="B69">
        <v>55.442646315111958</v>
      </c>
      <c r="C69">
        <v>7.7549999999999999</v>
      </c>
    </row>
    <row r="70" spans="1:3" x14ac:dyDescent="0.25">
      <c r="A70">
        <v>2018</v>
      </c>
      <c r="B70">
        <v>64.401068566340172</v>
      </c>
      <c r="C70">
        <v>7.0289999999999999</v>
      </c>
    </row>
    <row r="71" spans="1:3" x14ac:dyDescent="0.25">
      <c r="A71">
        <v>2019</v>
      </c>
      <c r="B71">
        <v>78.125220762438076</v>
      </c>
      <c r="C71">
        <v>7.86</v>
      </c>
    </row>
    <row r="73" spans="1:3" x14ac:dyDescent="0.25">
      <c r="A73" t="str">
        <f>A137</f>
        <v>Figurb 18.4 18.5 og 18.6</v>
      </c>
    </row>
    <row r="74" spans="1:3" x14ac:dyDescent="0.25">
      <c r="A74" t="s">
        <v>110</v>
      </c>
    </row>
    <row r="75" spans="1:3" x14ac:dyDescent="0.25">
      <c r="B75" t="s">
        <v>104</v>
      </c>
      <c r="C75" t="s">
        <v>105</v>
      </c>
    </row>
    <row r="76" spans="1:3" x14ac:dyDescent="0.25">
      <c r="A76">
        <v>1966</v>
      </c>
      <c r="B76">
        <v>-1.5776699029126178</v>
      </c>
      <c r="C76">
        <v>-1.88253451838</v>
      </c>
    </row>
    <row r="77" spans="1:3" x14ac:dyDescent="0.25">
      <c r="A77">
        <v>1967</v>
      </c>
      <c r="B77">
        <v>-2.0925110132158578</v>
      </c>
      <c r="C77">
        <v>-2.3628505421899999</v>
      </c>
    </row>
    <row r="78" spans="1:3" x14ac:dyDescent="0.25">
      <c r="A78">
        <v>1968</v>
      </c>
      <c r="B78">
        <v>-1.3820335636722592</v>
      </c>
      <c r="C78">
        <v>-1.71263049257</v>
      </c>
    </row>
    <row r="79" spans="1:3" x14ac:dyDescent="0.25">
      <c r="A79">
        <v>1969</v>
      </c>
      <c r="B79">
        <v>-2.0761245674740474</v>
      </c>
      <c r="C79">
        <v>-2.8708829897100001</v>
      </c>
    </row>
    <row r="80" spans="1:3" x14ac:dyDescent="0.25">
      <c r="A80">
        <v>1970</v>
      </c>
      <c r="B80">
        <v>-2.8103044496487133</v>
      </c>
      <c r="C80">
        <v>-3.4368315839500001</v>
      </c>
    </row>
    <row r="81" spans="1:3" x14ac:dyDescent="0.25">
      <c r="A81">
        <v>1971</v>
      </c>
      <c r="B81">
        <v>-2.0465772759350731</v>
      </c>
      <c r="C81">
        <v>-2.4313736238499999</v>
      </c>
    </row>
    <row r="82" spans="1:3" x14ac:dyDescent="0.25">
      <c r="A82">
        <v>1972</v>
      </c>
      <c r="B82">
        <v>-0.43370508054522661</v>
      </c>
      <c r="C82">
        <v>-0.32973104652899998</v>
      </c>
    </row>
    <row r="83" spans="1:3" x14ac:dyDescent="0.25">
      <c r="A83">
        <v>1973</v>
      </c>
      <c r="B83">
        <v>-1.8827326519634213</v>
      </c>
      <c r="C83">
        <v>-1.6683973493099999</v>
      </c>
    </row>
    <row r="84" spans="1:3" x14ac:dyDescent="0.25">
      <c r="A84">
        <v>1974</v>
      </c>
      <c r="B84">
        <v>-3.3621517771373686</v>
      </c>
      <c r="C84">
        <v>-2.9959386690500001</v>
      </c>
    </row>
    <row r="85" spans="1:3" x14ac:dyDescent="0.25">
      <c r="A85">
        <v>1975</v>
      </c>
      <c r="B85">
        <v>-0.94582975064488506</v>
      </c>
      <c r="C85">
        <v>-1.4912846550300001</v>
      </c>
    </row>
    <row r="86" spans="1:3" x14ac:dyDescent="0.25">
      <c r="A86">
        <v>1976</v>
      </c>
      <c r="B86">
        <v>-4.5269016697588134</v>
      </c>
      <c r="C86">
        <v>-4.7895342387399999</v>
      </c>
    </row>
    <row r="87" spans="1:3" x14ac:dyDescent="0.25">
      <c r="A87">
        <v>1977</v>
      </c>
      <c r="B87">
        <v>-3.5463365674138538</v>
      </c>
      <c r="C87">
        <v>-3.8280021562000002</v>
      </c>
    </row>
    <row r="88" spans="1:3" x14ac:dyDescent="0.25">
      <c r="A88">
        <v>1978</v>
      </c>
      <c r="B88">
        <v>-2.1928507059176923</v>
      </c>
      <c r="C88">
        <v>-2.6434233230299999</v>
      </c>
    </row>
    <row r="89" spans="1:3" x14ac:dyDescent="0.25">
      <c r="A89">
        <v>1979</v>
      </c>
      <c r="B89">
        <v>-2.3770934629929763</v>
      </c>
      <c r="C89">
        <v>-4.6311243845299996</v>
      </c>
    </row>
    <row r="90" spans="1:3" x14ac:dyDescent="0.25">
      <c r="A90">
        <v>1980</v>
      </c>
      <c r="B90">
        <v>-0.44898977301072163</v>
      </c>
      <c r="C90">
        <v>-3.359</v>
      </c>
    </row>
    <row r="91" spans="1:3" x14ac:dyDescent="0.25">
      <c r="A91">
        <v>1981</v>
      </c>
      <c r="B91">
        <v>1.4065335753176018</v>
      </c>
      <c r="C91">
        <v>-3.03</v>
      </c>
    </row>
    <row r="92" spans="1:3" x14ac:dyDescent="0.25">
      <c r="A92">
        <v>1982</v>
      </c>
      <c r="B92">
        <v>0.91378625347635967</v>
      </c>
      <c r="C92">
        <v>-3.7389999999999999</v>
      </c>
    </row>
    <row r="93" spans="1:3" x14ac:dyDescent="0.25">
      <c r="A93">
        <v>1983</v>
      </c>
      <c r="B93">
        <v>2.1997836278398823</v>
      </c>
      <c r="C93">
        <v>-2.278</v>
      </c>
    </row>
    <row r="94" spans="1:3" x14ac:dyDescent="0.25">
      <c r="A94">
        <v>1984</v>
      </c>
      <c r="B94">
        <v>1.6827315798072184</v>
      </c>
      <c r="C94">
        <v>-2.907</v>
      </c>
    </row>
    <row r="95" spans="1:3" x14ac:dyDescent="0.25">
      <c r="A95">
        <v>1985</v>
      </c>
      <c r="B95">
        <v>0.78313253012048445</v>
      </c>
      <c r="C95">
        <v>-4.4160000000000004</v>
      </c>
    </row>
    <row r="96" spans="1:3" x14ac:dyDescent="0.25">
      <c r="A96">
        <v>1986</v>
      </c>
      <c r="B96">
        <v>-0.19646365422396939</v>
      </c>
      <c r="C96">
        <v>-5.0979999999999999</v>
      </c>
    </row>
    <row r="97" spans="1:3" x14ac:dyDescent="0.25">
      <c r="A97">
        <v>1987</v>
      </c>
      <c r="B97">
        <v>2.0577231427044369</v>
      </c>
      <c r="C97">
        <v>-2.7429999999999999</v>
      </c>
    </row>
    <row r="98" spans="1:3" x14ac:dyDescent="0.25">
      <c r="A98">
        <v>1988</v>
      </c>
      <c r="B98">
        <v>3.4841861661095397</v>
      </c>
      <c r="C98">
        <v>-1.1599999999999999</v>
      </c>
    </row>
    <row r="99" spans="1:3" x14ac:dyDescent="0.25">
      <c r="A99">
        <v>1989</v>
      </c>
      <c r="B99">
        <v>3.7970062066447658</v>
      </c>
      <c r="C99">
        <v>-0.99399999999999999</v>
      </c>
    </row>
    <row r="100" spans="1:3" x14ac:dyDescent="0.25">
      <c r="A100">
        <v>1990</v>
      </c>
      <c r="B100">
        <v>5.551659654043946</v>
      </c>
      <c r="C100">
        <v>0.99199999999999999</v>
      </c>
    </row>
    <row r="101" spans="1:3" x14ac:dyDescent="0.25">
      <c r="A101">
        <v>1991</v>
      </c>
      <c r="B101">
        <v>6.2205254884347667</v>
      </c>
      <c r="C101">
        <v>1.425</v>
      </c>
    </row>
    <row r="102" spans="1:3" x14ac:dyDescent="0.25">
      <c r="A102">
        <v>1992</v>
      </c>
      <c r="B102">
        <v>6.9122426868905755</v>
      </c>
      <c r="C102">
        <v>2.746</v>
      </c>
    </row>
    <row r="103" spans="1:3" x14ac:dyDescent="0.25">
      <c r="A103">
        <v>1993</v>
      </c>
      <c r="B103">
        <v>7.5282714054927276</v>
      </c>
      <c r="C103">
        <v>3.3740000000000001</v>
      </c>
    </row>
    <row r="104" spans="1:3" x14ac:dyDescent="0.25">
      <c r="A104">
        <v>1994</v>
      </c>
      <c r="B104">
        <v>5.9196617336152233</v>
      </c>
      <c r="C104">
        <v>2.0419999999999998</v>
      </c>
    </row>
    <row r="105" spans="1:3" x14ac:dyDescent="0.25">
      <c r="A105">
        <v>1995</v>
      </c>
      <c r="B105">
        <v>4.7081524360829725</v>
      </c>
      <c r="C105">
        <v>1.0029999999999999</v>
      </c>
    </row>
    <row r="106" spans="1:3" x14ac:dyDescent="0.25">
      <c r="A106">
        <v>1996</v>
      </c>
      <c r="B106">
        <v>5.6709558823529402</v>
      </c>
      <c r="C106">
        <v>1.647</v>
      </c>
    </row>
    <row r="107" spans="1:3" x14ac:dyDescent="0.25">
      <c r="A107">
        <v>1997</v>
      </c>
      <c r="B107">
        <v>4.3626210627344912</v>
      </c>
      <c r="C107">
        <v>1.3129999999999999</v>
      </c>
    </row>
    <row r="108" spans="1:3" x14ac:dyDescent="0.25">
      <c r="A108">
        <v>1998</v>
      </c>
      <c r="B108">
        <v>3.0775716694772344</v>
      </c>
      <c r="C108">
        <v>-0.14899999999999999</v>
      </c>
    </row>
    <row r="109" spans="1:3" x14ac:dyDescent="0.25">
      <c r="A109">
        <v>1999</v>
      </c>
      <c r="B109">
        <v>6.0008054772452679</v>
      </c>
      <c r="C109">
        <v>2.5289999999999999</v>
      </c>
    </row>
    <row r="110" spans="1:3" x14ac:dyDescent="0.25">
      <c r="A110">
        <v>2000</v>
      </c>
      <c r="B110">
        <v>6.7073630266033604</v>
      </c>
      <c r="C110">
        <v>1.9890000000000001</v>
      </c>
    </row>
    <row r="111" spans="1:3" x14ac:dyDescent="0.25">
      <c r="A111">
        <v>2001</v>
      </c>
      <c r="B111">
        <v>7.1454611738971927</v>
      </c>
      <c r="C111">
        <v>3.6459999999999999</v>
      </c>
    </row>
    <row r="112" spans="1:3" x14ac:dyDescent="0.25">
      <c r="A112">
        <v>2002</v>
      </c>
      <c r="B112">
        <v>6.8496064667092131</v>
      </c>
      <c r="C112">
        <v>3</v>
      </c>
    </row>
    <row r="113" spans="1:3" x14ac:dyDescent="0.25">
      <c r="A113">
        <v>2003</v>
      </c>
      <c r="B113">
        <v>6.7928730512249462</v>
      </c>
      <c r="C113">
        <v>3.931</v>
      </c>
    </row>
    <row r="114" spans="1:3" x14ac:dyDescent="0.25">
      <c r="A114">
        <v>2004</v>
      </c>
      <c r="B114">
        <v>5.6507304116865882</v>
      </c>
      <c r="C114">
        <v>4.0449999999999999</v>
      </c>
    </row>
    <row r="115" spans="1:3" x14ac:dyDescent="0.25">
      <c r="A115">
        <v>2005</v>
      </c>
      <c r="B115">
        <v>5.504413619167722</v>
      </c>
      <c r="C115">
        <v>4.1920000000000002</v>
      </c>
    </row>
    <row r="116" spans="1:3" x14ac:dyDescent="0.25">
      <c r="A116">
        <v>2006</v>
      </c>
      <c r="B116">
        <v>4.0896391844498581</v>
      </c>
      <c r="C116">
        <v>3.3250000000000002</v>
      </c>
    </row>
    <row r="117" spans="1:3" x14ac:dyDescent="0.25">
      <c r="A117">
        <v>2007</v>
      </c>
      <c r="B117">
        <v>2.8985507246376865</v>
      </c>
      <c r="C117">
        <v>1.4470000000000001</v>
      </c>
    </row>
    <row r="118" spans="1:3" x14ac:dyDescent="0.25">
      <c r="A118">
        <v>2008</v>
      </c>
      <c r="B118">
        <v>3.5248404107688036</v>
      </c>
      <c r="C118">
        <v>2.9169999999999998</v>
      </c>
    </row>
    <row r="119" spans="1:3" x14ac:dyDescent="0.25">
      <c r="A119">
        <v>2009</v>
      </c>
      <c r="B119">
        <v>4.5003193775042103</v>
      </c>
      <c r="C119">
        <v>3.4649999999999999</v>
      </c>
    </row>
    <row r="120" spans="1:3" x14ac:dyDescent="0.25">
      <c r="A120">
        <v>2010</v>
      </c>
      <c r="B120">
        <v>6.9468220221989032</v>
      </c>
      <c r="C120">
        <v>6.5629999999999997</v>
      </c>
    </row>
    <row r="121" spans="1:3" x14ac:dyDescent="0.25">
      <c r="A121">
        <v>2011</v>
      </c>
      <c r="B121">
        <v>6.3944988900319464</v>
      </c>
      <c r="C121">
        <v>6.5860000000000003</v>
      </c>
    </row>
    <row r="122" spans="1:3" x14ac:dyDescent="0.25">
      <c r="A122">
        <v>2012</v>
      </c>
      <c r="B122">
        <v>6.0158311345646442</v>
      </c>
      <c r="C122">
        <v>6.282</v>
      </c>
    </row>
    <row r="123" spans="1:3" x14ac:dyDescent="0.25">
      <c r="A123">
        <v>2013</v>
      </c>
      <c r="B123">
        <v>6.6072446494273729</v>
      </c>
      <c r="C123">
        <v>7.7590000000000003</v>
      </c>
    </row>
    <row r="124" spans="1:3" x14ac:dyDescent="0.25">
      <c r="A124">
        <v>2014</v>
      </c>
      <c r="B124">
        <v>6.9654754694124774</v>
      </c>
      <c r="C124">
        <v>8.9239999999999995</v>
      </c>
    </row>
    <row r="125" spans="1:3" x14ac:dyDescent="0.25">
      <c r="A125">
        <v>2015</v>
      </c>
      <c r="B125">
        <v>6.7864859556079375</v>
      </c>
      <c r="C125">
        <v>8.2449999999999992</v>
      </c>
    </row>
    <row r="126" spans="1:3" x14ac:dyDescent="0.25">
      <c r="A126">
        <v>2016</v>
      </c>
      <c r="B126">
        <v>6.6846949425941675</v>
      </c>
      <c r="C126">
        <v>7.774</v>
      </c>
    </row>
    <row r="127" spans="1:3" x14ac:dyDescent="0.25">
      <c r="A127">
        <v>2017</v>
      </c>
      <c r="B127">
        <v>6.9973794308307689</v>
      </c>
      <c r="C127">
        <v>7.7549999999999999</v>
      </c>
    </row>
    <row r="128" spans="1:3" x14ac:dyDescent="0.25">
      <c r="A128">
        <v>2018</v>
      </c>
      <c r="B128">
        <v>6.0463045414069434</v>
      </c>
      <c r="C128">
        <v>7.0289999999999999</v>
      </c>
    </row>
    <row r="129" spans="1:55" x14ac:dyDescent="0.25">
      <c r="A129">
        <v>2019</v>
      </c>
      <c r="B129">
        <v>6.7284083566659509</v>
      </c>
      <c r="C129">
        <v>7.86</v>
      </c>
    </row>
    <row r="131" spans="1:55" x14ac:dyDescent="0.25">
      <c r="A131" t="s">
        <v>111</v>
      </c>
    </row>
    <row r="132" spans="1:55" x14ac:dyDescent="0.25">
      <c r="A132" t="s">
        <v>96</v>
      </c>
    </row>
    <row r="133" spans="1:55" x14ac:dyDescent="0.25">
      <c r="B133" t="s">
        <v>40</v>
      </c>
      <c r="C133" t="s">
        <v>41</v>
      </c>
      <c r="D133" t="s">
        <v>42</v>
      </c>
      <c r="E133" t="s">
        <v>43</v>
      </c>
      <c r="F133" t="s">
        <v>44</v>
      </c>
      <c r="G133" t="s">
        <v>45</v>
      </c>
      <c r="H133" t="s">
        <v>46</v>
      </c>
      <c r="I133" t="s">
        <v>47</v>
      </c>
      <c r="J133" t="s">
        <v>48</v>
      </c>
      <c r="K133" t="s">
        <v>49</v>
      </c>
      <c r="L133" t="s">
        <v>50</v>
      </c>
      <c r="M133" t="s">
        <v>51</v>
      </c>
      <c r="N133" t="s">
        <v>52</v>
      </c>
      <c r="O133" t="s">
        <v>53</v>
      </c>
      <c r="P133" t="s">
        <v>54</v>
      </c>
      <c r="Q133" t="s">
        <v>55</v>
      </c>
      <c r="R133" t="s">
        <v>56</v>
      </c>
      <c r="S133" t="s">
        <v>57</v>
      </c>
      <c r="T133" t="s">
        <v>58</v>
      </c>
      <c r="U133" t="s">
        <v>59</v>
      </c>
      <c r="V133" t="s">
        <v>60</v>
      </c>
      <c r="W133" t="s">
        <v>61</v>
      </c>
      <c r="X133" t="s">
        <v>62</v>
      </c>
      <c r="Y133" t="s">
        <v>63</v>
      </c>
      <c r="Z133" t="s">
        <v>64</v>
      </c>
      <c r="AA133" t="s">
        <v>65</v>
      </c>
      <c r="AB133" t="s">
        <v>66</v>
      </c>
      <c r="AC133" t="s">
        <v>67</v>
      </c>
      <c r="AD133" t="s">
        <v>68</v>
      </c>
      <c r="AE133" t="s">
        <v>69</v>
      </c>
      <c r="AF133" t="s">
        <v>70</v>
      </c>
      <c r="AG133" t="s">
        <v>71</v>
      </c>
      <c r="AH133" t="s">
        <v>72</v>
      </c>
      <c r="AI133" t="s">
        <v>73</v>
      </c>
      <c r="AJ133" t="s">
        <v>74</v>
      </c>
      <c r="AK133" t="s">
        <v>75</v>
      </c>
      <c r="AL133" t="s">
        <v>76</v>
      </c>
      <c r="AM133" t="s">
        <v>77</v>
      </c>
      <c r="AN133" t="s">
        <v>78</v>
      </c>
      <c r="AO133" t="s">
        <v>79</v>
      </c>
      <c r="AP133" t="s">
        <v>80</v>
      </c>
      <c r="AQ133" t="s">
        <v>81</v>
      </c>
      <c r="AR133" t="s">
        <v>82</v>
      </c>
      <c r="AS133" t="s">
        <v>83</v>
      </c>
      <c r="AT133" t="s">
        <v>84</v>
      </c>
      <c r="AU133" t="s">
        <v>85</v>
      </c>
      <c r="AV133" t="s">
        <v>86</v>
      </c>
      <c r="AW133" t="s">
        <v>87</v>
      </c>
      <c r="AX133" t="s">
        <v>88</v>
      </c>
      <c r="AY133" t="s">
        <v>89</v>
      </c>
      <c r="AZ133" t="s">
        <v>90</v>
      </c>
      <c r="BA133" t="s">
        <v>91</v>
      </c>
      <c r="BB133" t="s">
        <v>92</v>
      </c>
      <c r="BC133" t="s">
        <v>93</v>
      </c>
    </row>
    <row r="134" spans="1:55" x14ac:dyDescent="0.25">
      <c r="A134" t="s">
        <v>95</v>
      </c>
      <c r="B134">
        <v>123.6</v>
      </c>
      <c r="C134">
        <v>128.19999999999999</v>
      </c>
      <c r="D134">
        <v>140.69999999999999</v>
      </c>
      <c r="E134">
        <v>149.19999999999999</v>
      </c>
      <c r="F134">
        <v>154.9</v>
      </c>
      <c r="G134">
        <v>164.7</v>
      </c>
      <c r="H134">
        <v>173.4</v>
      </c>
      <c r="I134">
        <v>187.8</v>
      </c>
      <c r="J134">
        <v>194.2</v>
      </c>
      <c r="K134">
        <v>192.8</v>
      </c>
      <c r="L134">
        <v>199.5</v>
      </c>
      <c r="M134">
        <v>206.6</v>
      </c>
      <c r="N134">
        <v>209.5</v>
      </c>
      <c r="O134">
        <v>232.3</v>
      </c>
      <c r="P134">
        <v>245.3</v>
      </c>
      <c r="Q134">
        <v>266.5</v>
      </c>
      <c r="R134">
        <v>275</v>
      </c>
      <c r="S134">
        <v>287.60000000000002</v>
      </c>
      <c r="T134">
        <v>297.10000000000002</v>
      </c>
      <c r="U134">
        <v>315</v>
      </c>
      <c r="V134">
        <v>319.2</v>
      </c>
      <c r="W134">
        <v>334.7</v>
      </c>
      <c r="X134">
        <v>365.3</v>
      </c>
      <c r="Y134">
        <v>382.3</v>
      </c>
      <c r="Z134">
        <v>407.3</v>
      </c>
      <c r="AA134">
        <v>432.4</v>
      </c>
      <c r="AB134">
        <v>433.6</v>
      </c>
      <c r="AC134">
        <v>438.9</v>
      </c>
      <c r="AD134">
        <v>475.1</v>
      </c>
      <c r="AE134">
        <v>488.8</v>
      </c>
      <c r="AF134">
        <v>511.5</v>
      </c>
      <c r="AG134">
        <v>534.5</v>
      </c>
      <c r="AH134">
        <v>556.4</v>
      </c>
      <c r="AI134">
        <v>619.1</v>
      </c>
      <c r="AJ134">
        <v>696.9</v>
      </c>
      <c r="AK134">
        <v>720.3</v>
      </c>
      <c r="AL134">
        <v>751.7</v>
      </c>
      <c r="AM134">
        <v>742.7</v>
      </c>
      <c r="AN134">
        <v>765.1</v>
      </c>
      <c r="AO134">
        <v>824.2</v>
      </c>
      <c r="AP134">
        <v>909.4</v>
      </c>
      <c r="AQ134">
        <v>942.6</v>
      </c>
      <c r="AR134">
        <v>979.1</v>
      </c>
      <c r="AS134">
        <v>888.8</v>
      </c>
      <c r="AT134">
        <v>914.9</v>
      </c>
      <c r="AU134">
        <v>980.8</v>
      </c>
      <c r="AV134">
        <v>992.2</v>
      </c>
      <c r="AW134">
        <v>1008.1</v>
      </c>
      <c r="AX134">
        <v>1039.7</v>
      </c>
      <c r="AY134">
        <v>1076.9000000000001</v>
      </c>
      <c r="AZ134">
        <v>1121.2</v>
      </c>
      <c r="BA134">
        <v>1173.0999999999999</v>
      </c>
      <c r="BB134">
        <v>1201.2</v>
      </c>
      <c r="BC134">
        <v>1220.3</v>
      </c>
    </row>
    <row r="135" spans="1:55" x14ac:dyDescent="0.25">
      <c r="A135" t="s">
        <v>94</v>
      </c>
      <c r="B135">
        <v>17.596810933940773</v>
      </c>
      <c r="C135">
        <v>17.296276308688611</v>
      </c>
      <c r="D135">
        <v>17.983128834355828</v>
      </c>
      <c r="E135">
        <v>17.904716188647544</v>
      </c>
      <c r="F135">
        <v>18.296716276872193</v>
      </c>
      <c r="G135">
        <v>18.885448916408667</v>
      </c>
      <c r="H135">
        <v>19.132737504137705</v>
      </c>
      <c r="I135">
        <v>19.906720373118507</v>
      </c>
      <c r="J135">
        <v>20.819039451114925</v>
      </c>
      <c r="K135">
        <v>20.974760661444737</v>
      </c>
      <c r="L135">
        <v>20.488856937455065</v>
      </c>
      <c r="M135">
        <v>20.828712571831836</v>
      </c>
      <c r="N135">
        <v>20.660749506903354</v>
      </c>
      <c r="O135">
        <v>22.056589441701483</v>
      </c>
      <c r="P135">
        <v>23.404255319148941</v>
      </c>
      <c r="Q135">
        <v>25.595466769112562</v>
      </c>
      <c r="R135">
        <v>25.474756831866607</v>
      </c>
      <c r="S135">
        <v>25.968397291196389</v>
      </c>
      <c r="T135">
        <v>25.751928577619832</v>
      </c>
      <c r="U135">
        <v>26.252187682306854</v>
      </c>
      <c r="V135">
        <v>25.359497894653209</v>
      </c>
      <c r="W135">
        <v>26.523496315080429</v>
      </c>
      <c r="X135">
        <v>28.950705341575528</v>
      </c>
      <c r="Y135">
        <v>30.104732656114653</v>
      </c>
      <c r="Z135">
        <v>31.607946608722649</v>
      </c>
      <c r="AA135">
        <v>33.093525179856115</v>
      </c>
      <c r="AB135">
        <v>32.547665515688337</v>
      </c>
      <c r="AC135">
        <v>32.943030848907902</v>
      </c>
      <c r="AD135">
        <v>33.855911066771185</v>
      </c>
      <c r="AE135">
        <v>33.808272236823903</v>
      </c>
      <c r="AF135">
        <v>34.379620916789897</v>
      </c>
      <c r="AG135">
        <v>34.791381891557634</v>
      </c>
      <c r="AH135">
        <v>35.432719862446667</v>
      </c>
      <c r="AI135">
        <v>38.296424594828657</v>
      </c>
      <c r="AJ135">
        <v>41.551395182446932</v>
      </c>
      <c r="AK135">
        <v>42.596096984033117</v>
      </c>
      <c r="AL135">
        <v>44.246277002766497</v>
      </c>
      <c r="AM135">
        <v>43.54734681911463</v>
      </c>
      <c r="AN135">
        <v>43.695031410622505</v>
      </c>
      <c r="AO135">
        <v>45.993303571428577</v>
      </c>
      <c r="AP135">
        <v>48.837334192578275</v>
      </c>
      <c r="AQ135">
        <v>50.164981373070781</v>
      </c>
      <c r="AR135">
        <v>52.375093612923926</v>
      </c>
      <c r="AS135">
        <v>49.997187376947736</v>
      </c>
      <c r="AT135">
        <v>50.52183996907614</v>
      </c>
      <c r="AU135">
        <v>53.446678655114169</v>
      </c>
      <c r="AV135">
        <v>53.94443538302616</v>
      </c>
      <c r="AW135">
        <v>54.301104228386755</v>
      </c>
      <c r="AX135">
        <v>55.112642459581238</v>
      </c>
      <c r="AY135">
        <v>55.777697208266432</v>
      </c>
      <c r="AZ135">
        <v>56.245610514698505</v>
      </c>
      <c r="BA135">
        <v>57.67453294001966</v>
      </c>
      <c r="BB135">
        <v>57.677902621722851</v>
      </c>
      <c r="BC135">
        <v>57.240020638866731</v>
      </c>
    </row>
    <row r="137" spans="1:55" x14ac:dyDescent="0.25">
      <c r="A137" t="s">
        <v>123</v>
      </c>
    </row>
    <row r="138" spans="1:55" x14ac:dyDescent="0.25">
      <c r="B138" t="s">
        <v>13</v>
      </c>
    </row>
    <row r="139" spans="1:55" x14ac:dyDescent="0.25">
      <c r="A139" t="s">
        <v>0</v>
      </c>
      <c r="B139">
        <v>17.947077826051483</v>
      </c>
    </row>
    <row r="140" spans="1:55" x14ac:dyDescent="0.25">
      <c r="A140" t="s">
        <v>1</v>
      </c>
      <c r="B140">
        <v>12.507489648349857</v>
      </c>
    </row>
    <row r="141" spans="1:55" x14ac:dyDescent="0.25">
      <c r="A141" t="s">
        <v>2</v>
      </c>
      <c r="B141">
        <v>7.1118673000040795</v>
      </c>
    </row>
    <row r="142" spans="1:55" x14ac:dyDescent="0.25">
      <c r="A142" t="s">
        <v>3</v>
      </c>
      <c r="B142">
        <v>6.5471159435809572</v>
      </c>
    </row>
    <row r="143" spans="1:55" x14ac:dyDescent="0.25">
      <c r="A143" t="s">
        <v>4</v>
      </c>
      <c r="B143">
        <v>4.7643246695630879</v>
      </c>
    </row>
    <row r="144" spans="1:55" x14ac:dyDescent="0.25">
      <c r="A144" t="s">
        <v>5</v>
      </c>
      <c r="B144">
        <v>28.742911924285075</v>
      </c>
    </row>
    <row r="145" spans="1:2" x14ac:dyDescent="0.25">
      <c r="A145" t="s">
        <v>6</v>
      </c>
      <c r="B145">
        <v>3.8669851201403338</v>
      </c>
    </row>
    <row r="146" spans="1:2" x14ac:dyDescent="0.25">
      <c r="A146" t="s">
        <v>7</v>
      </c>
      <c r="B146">
        <v>18.512227568025132</v>
      </c>
    </row>
    <row r="148" spans="1:2" x14ac:dyDescent="0.25">
      <c r="B148" t="s">
        <v>14</v>
      </c>
    </row>
    <row r="149" spans="1:2" x14ac:dyDescent="0.25">
      <c r="A149" t="s">
        <v>0</v>
      </c>
      <c r="B149">
        <v>17.121827303883862</v>
      </c>
    </row>
    <row r="150" spans="1:2" x14ac:dyDescent="0.25">
      <c r="A150" t="s">
        <v>1</v>
      </c>
      <c r="B150">
        <v>9.7890277298493569</v>
      </c>
    </row>
    <row r="151" spans="1:2" x14ac:dyDescent="0.25">
      <c r="A151" t="s">
        <v>2</v>
      </c>
      <c r="B151">
        <v>7.24004587156778</v>
      </c>
    </row>
    <row r="152" spans="1:2" x14ac:dyDescent="0.25">
      <c r="A152" t="s">
        <v>3</v>
      </c>
      <c r="B152">
        <v>6.9106880859489808</v>
      </c>
    </row>
    <row r="153" spans="1:2" x14ac:dyDescent="0.25">
      <c r="A153" t="s">
        <v>4</v>
      </c>
      <c r="B153">
        <v>4.0187617340759783</v>
      </c>
    </row>
    <row r="154" spans="1:2" x14ac:dyDescent="0.25">
      <c r="A154" t="s">
        <v>5</v>
      </c>
      <c r="B154">
        <v>30.131446515524452</v>
      </c>
    </row>
    <row r="155" spans="1:2" x14ac:dyDescent="0.25">
      <c r="A155" t="s">
        <v>6</v>
      </c>
      <c r="B155">
        <v>5.5520794500953112</v>
      </c>
    </row>
    <row r="156" spans="1:2" x14ac:dyDescent="0.25">
      <c r="A156" t="s">
        <v>7</v>
      </c>
      <c r="B156">
        <v>19.236123309054275</v>
      </c>
    </row>
    <row r="158" spans="1:2" x14ac:dyDescent="0.25">
      <c r="B158" t="s">
        <v>15</v>
      </c>
    </row>
    <row r="159" spans="1:2" x14ac:dyDescent="0.25">
      <c r="A159" t="s">
        <v>0</v>
      </c>
      <c r="B159">
        <v>14.535549018013205</v>
      </c>
    </row>
    <row r="160" spans="1:2" x14ac:dyDescent="0.25">
      <c r="A160" t="s">
        <v>1</v>
      </c>
      <c r="B160">
        <v>12.825913415622004</v>
      </c>
    </row>
    <row r="161" spans="1:2" x14ac:dyDescent="0.25">
      <c r="A161" t="s">
        <v>2</v>
      </c>
      <c r="B161">
        <v>9.2901954455163089</v>
      </c>
    </row>
    <row r="162" spans="1:2" x14ac:dyDescent="0.25">
      <c r="A162" t="s">
        <v>3</v>
      </c>
      <c r="B162">
        <v>7.9276465113492556</v>
      </c>
    </row>
    <row r="163" spans="1:2" x14ac:dyDescent="0.25">
      <c r="A163" t="s">
        <v>4</v>
      </c>
      <c r="B163">
        <v>5.7691470522899024</v>
      </c>
    </row>
    <row r="164" spans="1:2" x14ac:dyDescent="0.25">
      <c r="A164" t="s">
        <v>5</v>
      </c>
      <c r="B164">
        <v>26.489028542265391</v>
      </c>
    </row>
    <row r="165" spans="1:2" x14ac:dyDescent="0.25">
      <c r="A165" t="s">
        <v>6</v>
      </c>
      <c r="B165">
        <v>1.8303936555759719</v>
      </c>
    </row>
    <row r="166" spans="1:2" x14ac:dyDescent="0.25">
      <c r="A166" t="s">
        <v>7</v>
      </c>
      <c r="B166">
        <v>21.332126359367962</v>
      </c>
    </row>
    <row r="168" spans="1:2" x14ac:dyDescent="0.25">
      <c r="B168" t="s">
        <v>16</v>
      </c>
    </row>
    <row r="169" spans="1:2" x14ac:dyDescent="0.25">
      <c r="A169" t="s">
        <v>0</v>
      </c>
      <c r="B169">
        <v>12.638314314425822</v>
      </c>
    </row>
    <row r="170" spans="1:2" x14ac:dyDescent="0.25">
      <c r="A170" t="s">
        <v>1</v>
      </c>
      <c r="B170">
        <v>9.9050850303448126</v>
      </c>
    </row>
    <row r="171" spans="1:2" x14ac:dyDescent="0.25">
      <c r="A171" t="s">
        <v>2</v>
      </c>
      <c r="B171">
        <v>11.111521577824664</v>
      </c>
    </row>
    <row r="172" spans="1:2" x14ac:dyDescent="0.25">
      <c r="A172" t="s">
        <v>3</v>
      </c>
      <c r="B172">
        <v>7.3681273968155017</v>
      </c>
    </row>
    <row r="173" spans="1:2" x14ac:dyDescent="0.25">
      <c r="A173" t="s">
        <v>4</v>
      </c>
      <c r="B173">
        <v>6.3715214333042978</v>
      </c>
    </row>
    <row r="174" spans="1:2" x14ac:dyDescent="0.25">
      <c r="A174" t="s">
        <v>5</v>
      </c>
      <c r="B174">
        <v>23.241976704128575</v>
      </c>
    </row>
    <row r="175" spans="1:2" x14ac:dyDescent="0.25">
      <c r="A175" t="s">
        <v>6</v>
      </c>
      <c r="B175">
        <v>4.236647069001088</v>
      </c>
    </row>
    <row r="176" spans="1:2" x14ac:dyDescent="0.25">
      <c r="A176" t="s">
        <v>7</v>
      </c>
      <c r="B176">
        <v>25.126806474155256</v>
      </c>
    </row>
    <row r="180" spans="1:2" x14ac:dyDescent="0.25">
      <c r="B180" t="s">
        <v>17</v>
      </c>
    </row>
    <row r="181" spans="1:2" x14ac:dyDescent="0.25">
      <c r="A181" t="s">
        <v>18</v>
      </c>
      <c r="B181">
        <v>38.881839624477465</v>
      </c>
    </row>
    <row r="182" spans="1:2" x14ac:dyDescent="0.25">
      <c r="A182" t="s">
        <v>19</v>
      </c>
      <c r="B182">
        <v>4.9680447762355886</v>
      </c>
    </row>
    <row r="183" spans="1:2" x14ac:dyDescent="0.25">
      <c r="A183" t="s">
        <v>20</v>
      </c>
      <c r="B183">
        <v>4.9252302255159153</v>
      </c>
    </row>
    <row r="184" spans="1:2" x14ac:dyDescent="0.25">
      <c r="A184" t="s">
        <v>21</v>
      </c>
      <c r="B184">
        <v>11.871307245000429</v>
      </c>
    </row>
    <row r="185" spans="1:2" x14ac:dyDescent="0.25">
      <c r="A185" t="s">
        <v>22</v>
      </c>
      <c r="B185">
        <v>6.6323631296658139</v>
      </c>
    </row>
    <row r="186" spans="1:2" x14ac:dyDescent="0.25">
      <c r="A186" t="s">
        <v>23</v>
      </c>
      <c r="B186">
        <v>7.231766839741244</v>
      </c>
    </row>
    <row r="187" spans="1:2" x14ac:dyDescent="0.25">
      <c r="A187" t="s">
        <v>24</v>
      </c>
      <c r="B187">
        <v>5.2747526486637968</v>
      </c>
    </row>
    <row r="188" spans="1:2" x14ac:dyDescent="0.25">
      <c r="A188" t="s">
        <v>25</v>
      </c>
      <c r="B188">
        <v>20.214695510699745</v>
      </c>
    </row>
    <row r="191" spans="1:2" x14ac:dyDescent="0.25">
      <c r="B191" t="s">
        <v>36</v>
      </c>
    </row>
    <row r="192" spans="1:2" x14ac:dyDescent="0.25">
      <c r="A192" t="s">
        <v>26</v>
      </c>
      <c r="B192">
        <v>7.0736572229293175</v>
      </c>
    </row>
    <row r="193" spans="1:2" x14ac:dyDescent="0.25">
      <c r="A193" t="s">
        <v>27</v>
      </c>
      <c r="B193">
        <v>1.4679366104765592</v>
      </c>
    </row>
    <row r="194" spans="1:2" x14ac:dyDescent="0.25">
      <c r="A194" t="s">
        <v>28</v>
      </c>
      <c r="B194">
        <v>1.0694366562396036</v>
      </c>
    </row>
    <row r="195" spans="1:2" x14ac:dyDescent="0.25">
      <c r="A195" t="s">
        <v>29</v>
      </c>
      <c r="B195">
        <v>54.740308021436491</v>
      </c>
    </row>
    <row r="196" spans="1:2" x14ac:dyDescent="0.25">
      <c r="A196" t="s">
        <v>30</v>
      </c>
      <c r="B196">
        <v>25.89481756367918</v>
      </c>
    </row>
    <row r="197" spans="1:2" x14ac:dyDescent="0.25">
      <c r="A197" t="s">
        <v>31</v>
      </c>
      <c r="B197">
        <v>0.64454281490874066</v>
      </c>
    </row>
    <row r="198" spans="1:2" x14ac:dyDescent="0.25">
      <c r="A198" t="s">
        <v>32</v>
      </c>
      <c r="B198">
        <v>2.6468226465825784</v>
      </c>
    </row>
    <row r="199" spans="1:2" x14ac:dyDescent="0.25">
      <c r="A199" t="s">
        <v>33</v>
      </c>
      <c r="B199">
        <v>0.66648997993928194</v>
      </c>
    </row>
    <row r="200" spans="1:2" x14ac:dyDescent="0.25">
      <c r="A200" t="s">
        <v>34</v>
      </c>
      <c r="B200">
        <v>3.9576644779064076</v>
      </c>
    </row>
    <row r="201" spans="1:2" x14ac:dyDescent="0.25">
      <c r="A201" t="s">
        <v>35</v>
      </c>
      <c r="B201">
        <v>1.8383512864053204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0526-5728-4EFA-8FD5-AD72BD15EE65}">
  <dimension ref="B2:E72"/>
  <sheetViews>
    <sheetView topLeftCell="A45" workbookViewId="0">
      <selection activeCell="E48" sqref="E48:W72"/>
    </sheetView>
  </sheetViews>
  <sheetFormatPr defaultRowHeight="15" x14ac:dyDescent="0.25"/>
  <cols>
    <col min="2" max="2" width="23.28515625" customWidth="1"/>
    <col min="3" max="4" width="13.85546875" customWidth="1"/>
    <col min="5" max="5" width="14.140625" customWidth="1"/>
    <col min="6" max="6" width="14.7109375" customWidth="1"/>
  </cols>
  <sheetData>
    <row r="2" spans="2:4" ht="18.75" x14ac:dyDescent="0.3">
      <c r="D2" s="3" t="s">
        <v>115</v>
      </c>
    </row>
    <row r="4" spans="2:4" x14ac:dyDescent="0.25">
      <c r="C4" t="s">
        <v>13</v>
      </c>
    </row>
    <row r="5" spans="2:4" x14ac:dyDescent="0.25">
      <c r="B5" t="s">
        <v>0</v>
      </c>
      <c r="C5" s="2">
        <v>17.947077826051483</v>
      </c>
    </row>
    <row r="6" spans="2:4" x14ac:dyDescent="0.25">
      <c r="B6" t="s">
        <v>1</v>
      </c>
      <c r="C6" s="2">
        <v>12.507489648349857</v>
      </c>
    </row>
    <row r="7" spans="2:4" x14ac:dyDescent="0.25">
      <c r="B7" t="s">
        <v>2</v>
      </c>
      <c r="C7" s="2">
        <v>7.1118673000040795</v>
      </c>
    </row>
    <row r="8" spans="2:4" x14ac:dyDescent="0.25">
      <c r="B8" t="s">
        <v>3</v>
      </c>
      <c r="C8" s="2">
        <v>6.5471159435809572</v>
      </c>
    </row>
    <row r="9" spans="2:4" x14ac:dyDescent="0.25">
      <c r="B9" t="s">
        <v>4</v>
      </c>
      <c r="C9" s="2">
        <v>4.7643246695630879</v>
      </c>
    </row>
    <row r="10" spans="2:4" x14ac:dyDescent="0.25">
      <c r="B10" t="s">
        <v>5</v>
      </c>
      <c r="C10" s="2">
        <v>28.742911924285075</v>
      </c>
    </row>
    <row r="11" spans="2:4" x14ac:dyDescent="0.25">
      <c r="B11" t="s">
        <v>6</v>
      </c>
      <c r="C11" s="2">
        <v>3.8669851201403338</v>
      </c>
    </row>
    <row r="12" spans="2:4" x14ac:dyDescent="0.25">
      <c r="B12" t="s">
        <v>7</v>
      </c>
      <c r="C12" s="2">
        <v>18.512227568025132</v>
      </c>
    </row>
    <row r="14" spans="2:4" x14ac:dyDescent="0.25">
      <c r="C14" t="s">
        <v>14</v>
      </c>
    </row>
    <row r="15" spans="2:4" x14ac:dyDescent="0.25">
      <c r="B15" t="s">
        <v>0</v>
      </c>
      <c r="C15" s="2">
        <v>17.121827303883862</v>
      </c>
    </row>
    <row r="16" spans="2:4" x14ac:dyDescent="0.25">
      <c r="B16" t="s">
        <v>1</v>
      </c>
      <c r="C16" s="2">
        <v>9.7890277298493569</v>
      </c>
    </row>
    <row r="17" spans="2:4" x14ac:dyDescent="0.25">
      <c r="B17" t="s">
        <v>2</v>
      </c>
      <c r="C17" s="2">
        <v>7.24004587156778</v>
      </c>
    </row>
    <row r="18" spans="2:4" x14ac:dyDescent="0.25">
      <c r="B18" t="s">
        <v>3</v>
      </c>
      <c r="C18" s="2">
        <v>6.9106880859489808</v>
      </c>
    </row>
    <row r="19" spans="2:4" x14ac:dyDescent="0.25">
      <c r="B19" t="s">
        <v>4</v>
      </c>
      <c r="C19" s="2">
        <v>4.0187617340759783</v>
      </c>
    </row>
    <row r="20" spans="2:4" x14ac:dyDescent="0.25">
      <c r="B20" t="s">
        <v>5</v>
      </c>
      <c r="C20" s="2">
        <v>30.131446515524452</v>
      </c>
    </row>
    <row r="21" spans="2:4" x14ac:dyDescent="0.25">
      <c r="B21" t="s">
        <v>6</v>
      </c>
      <c r="C21" s="2">
        <v>5.5520794500953112</v>
      </c>
    </row>
    <row r="22" spans="2:4" ht="18.75" x14ac:dyDescent="0.3">
      <c r="B22" t="s">
        <v>7</v>
      </c>
      <c r="C22" s="2">
        <v>19.236123309054275</v>
      </c>
      <c r="D22" s="3" t="s">
        <v>114</v>
      </c>
    </row>
    <row r="24" spans="2:4" x14ac:dyDescent="0.25">
      <c r="C24" t="s">
        <v>15</v>
      </c>
    </row>
    <row r="25" spans="2:4" x14ac:dyDescent="0.25">
      <c r="B25" t="s">
        <v>0</v>
      </c>
      <c r="C25" s="2">
        <v>14.535549018013205</v>
      </c>
    </row>
    <row r="26" spans="2:4" x14ac:dyDescent="0.25">
      <c r="B26" t="s">
        <v>1</v>
      </c>
      <c r="C26" s="2">
        <v>12.825913415622004</v>
      </c>
    </row>
    <row r="27" spans="2:4" x14ac:dyDescent="0.25">
      <c r="B27" t="s">
        <v>2</v>
      </c>
      <c r="C27" s="2">
        <v>9.2901954455163089</v>
      </c>
    </row>
    <row r="28" spans="2:4" x14ac:dyDescent="0.25">
      <c r="B28" t="s">
        <v>3</v>
      </c>
      <c r="C28" s="2">
        <v>7.9276465113492556</v>
      </c>
    </row>
    <row r="29" spans="2:4" x14ac:dyDescent="0.25">
      <c r="B29" t="s">
        <v>4</v>
      </c>
      <c r="C29" s="2">
        <v>5.7691470522899024</v>
      </c>
    </row>
    <row r="30" spans="2:4" x14ac:dyDescent="0.25">
      <c r="B30" t="s">
        <v>5</v>
      </c>
      <c r="C30" s="2">
        <v>26.489028542265391</v>
      </c>
    </row>
    <row r="31" spans="2:4" x14ac:dyDescent="0.25">
      <c r="B31" t="s">
        <v>6</v>
      </c>
      <c r="C31" s="2">
        <v>1.8303936555759719</v>
      </c>
    </row>
    <row r="32" spans="2:4" x14ac:dyDescent="0.25">
      <c r="B32" t="s">
        <v>7</v>
      </c>
      <c r="C32" s="2">
        <v>21.332126359367962</v>
      </c>
    </row>
    <row r="34" spans="2:5" x14ac:dyDescent="0.25">
      <c r="C34" t="s">
        <v>16</v>
      </c>
    </row>
    <row r="35" spans="2:5" x14ac:dyDescent="0.25">
      <c r="B35" t="s">
        <v>0</v>
      </c>
      <c r="C35" s="2">
        <v>12.638314314425822</v>
      </c>
    </row>
    <row r="36" spans="2:5" x14ac:dyDescent="0.25">
      <c r="B36" t="s">
        <v>1</v>
      </c>
      <c r="C36" s="2">
        <v>9.9050850303448126</v>
      </c>
    </row>
    <row r="37" spans="2:5" x14ac:dyDescent="0.25">
      <c r="B37" t="s">
        <v>2</v>
      </c>
      <c r="C37" s="2">
        <v>11.111521577824664</v>
      </c>
    </row>
    <row r="38" spans="2:5" x14ac:dyDescent="0.25">
      <c r="B38" t="s">
        <v>3</v>
      </c>
      <c r="C38" s="2">
        <v>7.3681273968155017</v>
      </c>
    </row>
    <row r="39" spans="2:5" x14ac:dyDescent="0.25">
      <c r="B39" t="s">
        <v>4</v>
      </c>
      <c r="C39" s="2">
        <v>6.3715214333042978</v>
      </c>
    </row>
    <row r="40" spans="2:5" x14ac:dyDescent="0.25">
      <c r="B40" t="s">
        <v>5</v>
      </c>
      <c r="C40" s="2">
        <v>23.241976704128575</v>
      </c>
    </row>
    <row r="41" spans="2:5" x14ac:dyDescent="0.25">
      <c r="B41" t="s">
        <v>6</v>
      </c>
      <c r="C41" s="2">
        <v>4.236647069001088</v>
      </c>
    </row>
    <row r="42" spans="2:5" x14ac:dyDescent="0.25">
      <c r="B42" t="s">
        <v>7</v>
      </c>
      <c r="C42" s="2">
        <v>25.126806474155256</v>
      </c>
    </row>
    <row r="44" spans="2:5" x14ac:dyDescent="0.25">
      <c r="E44" t="s">
        <v>37</v>
      </c>
    </row>
    <row r="45" spans="2:5" x14ac:dyDescent="0.25">
      <c r="E45" t="s">
        <v>112</v>
      </c>
    </row>
    <row r="46" spans="2:5" x14ac:dyDescent="0.25">
      <c r="C46" t="s">
        <v>17</v>
      </c>
    </row>
    <row r="47" spans="2:5" x14ac:dyDescent="0.25">
      <c r="B47" t="s">
        <v>18</v>
      </c>
      <c r="C47" s="1">
        <v>38.881839624477465</v>
      </c>
    </row>
    <row r="48" spans="2:5" ht="18.75" x14ac:dyDescent="0.3">
      <c r="B48" t="s">
        <v>19</v>
      </c>
      <c r="C48" s="1">
        <v>4.9680447762355886</v>
      </c>
      <c r="E48" s="3" t="s">
        <v>116</v>
      </c>
    </row>
    <row r="49" spans="2:3" x14ac:dyDescent="0.25">
      <c r="B49" t="s">
        <v>20</v>
      </c>
      <c r="C49" s="1">
        <v>4.9252302255159153</v>
      </c>
    </row>
    <row r="50" spans="2:3" x14ac:dyDescent="0.25">
      <c r="B50" t="s">
        <v>21</v>
      </c>
      <c r="C50" s="1">
        <v>11.871307245000429</v>
      </c>
    </row>
    <row r="51" spans="2:3" x14ac:dyDescent="0.25">
      <c r="B51" t="s">
        <v>22</v>
      </c>
      <c r="C51" s="1">
        <v>6.6323631296658139</v>
      </c>
    </row>
    <row r="52" spans="2:3" x14ac:dyDescent="0.25">
      <c r="B52" t="s">
        <v>23</v>
      </c>
      <c r="C52" s="1">
        <v>7.231766839741244</v>
      </c>
    </row>
    <row r="53" spans="2:3" x14ac:dyDescent="0.25">
      <c r="B53" t="s">
        <v>24</v>
      </c>
      <c r="C53" s="1">
        <v>5.2747526486637968</v>
      </c>
    </row>
    <row r="54" spans="2:3" x14ac:dyDescent="0.25">
      <c r="B54" t="s">
        <v>25</v>
      </c>
      <c r="C54" s="1">
        <v>20.214695510699745</v>
      </c>
    </row>
    <row r="57" spans="2:3" x14ac:dyDescent="0.25">
      <c r="C57" t="s">
        <v>36</v>
      </c>
    </row>
    <row r="58" spans="2:3" x14ac:dyDescent="0.25">
      <c r="B58" t="s">
        <v>26</v>
      </c>
      <c r="C58" s="1">
        <v>7.0736572229293175</v>
      </c>
    </row>
    <row r="59" spans="2:3" x14ac:dyDescent="0.25">
      <c r="B59" t="s">
        <v>27</v>
      </c>
      <c r="C59" s="1">
        <v>1.4679366104765592</v>
      </c>
    </row>
    <row r="60" spans="2:3" x14ac:dyDescent="0.25">
      <c r="B60" t="s">
        <v>28</v>
      </c>
      <c r="C60" s="1">
        <v>1.0694366562396036</v>
      </c>
    </row>
    <row r="61" spans="2:3" x14ac:dyDescent="0.25">
      <c r="B61" t="s">
        <v>29</v>
      </c>
      <c r="C61" s="1">
        <v>54.740308021436491</v>
      </c>
    </row>
    <row r="62" spans="2:3" x14ac:dyDescent="0.25">
      <c r="B62" t="s">
        <v>30</v>
      </c>
      <c r="C62" s="1">
        <v>25.89481756367918</v>
      </c>
    </row>
    <row r="63" spans="2:3" x14ac:dyDescent="0.25">
      <c r="B63" t="s">
        <v>31</v>
      </c>
      <c r="C63" s="1">
        <v>0.64454281490874066</v>
      </c>
    </row>
    <row r="64" spans="2:3" x14ac:dyDescent="0.25">
      <c r="B64" t="s">
        <v>32</v>
      </c>
      <c r="C64" s="1">
        <v>2.6468226465825784</v>
      </c>
    </row>
    <row r="65" spans="2:5" x14ac:dyDescent="0.25">
      <c r="B65" t="s">
        <v>33</v>
      </c>
      <c r="C65" s="1">
        <v>0.66648997993928194</v>
      </c>
    </row>
    <row r="66" spans="2:5" x14ac:dyDescent="0.25">
      <c r="B66" t="s">
        <v>34</v>
      </c>
      <c r="C66" s="1">
        <v>3.9576644779064076</v>
      </c>
    </row>
    <row r="67" spans="2:5" x14ac:dyDescent="0.25">
      <c r="B67" t="s">
        <v>35</v>
      </c>
      <c r="C67" s="1">
        <v>1.8383512864053204</v>
      </c>
    </row>
    <row r="71" spans="2:5" x14ac:dyDescent="0.25">
      <c r="E71" t="s">
        <v>38</v>
      </c>
    </row>
    <row r="72" spans="2:5" x14ac:dyDescent="0.25">
      <c r="E72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E044-E3B4-4A56-8BC5-86B1F15F6DA2}">
  <dimension ref="B2:BD24"/>
  <sheetViews>
    <sheetView workbookViewId="0">
      <selection activeCell="B2" sqref="B2:BD4"/>
    </sheetView>
  </sheetViews>
  <sheetFormatPr defaultRowHeight="15" x14ac:dyDescent="0.25"/>
  <sheetData>
    <row r="2" spans="2:56" x14ac:dyDescent="0.25"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62</v>
      </c>
      <c r="Z2" t="s">
        <v>63</v>
      </c>
      <c r="AA2" t="s">
        <v>64</v>
      </c>
      <c r="AB2" t="s">
        <v>65</v>
      </c>
      <c r="AC2" t="s">
        <v>66</v>
      </c>
      <c r="AD2" t="s">
        <v>67</v>
      </c>
      <c r="AE2" t="s">
        <v>68</v>
      </c>
      <c r="AF2" t="s">
        <v>69</v>
      </c>
      <c r="AG2" t="s">
        <v>70</v>
      </c>
      <c r="AH2" t="s">
        <v>71</v>
      </c>
      <c r="AI2" t="s">
        <v>72</v>
      </c>
      <c r="AJ2" t="s">
        <v>73</v>
      </c>
      <c r="AK2" t="s">
        <v>74</v>
      </c>
      <c r="AL2" t="s">
        <v>75</v>
      </c>
      <c r="AM2" t="s">
        <v>76</v>
      </c>
      <c r="AN2" t="s">
        <v>77</v>
      </c>
      <c r="AO2" t="s">
        <v>78</v>
      </c>
      <c r="AP2" t="s">
        <v>79</v>
      </c>
      <c r="AQ2" t="s">
        <v>80</v>
      </c>
      <c r="AR2" t="s">
        <v>81</v>
      </c>
      <c r="AS2" t="s">
        <v>82</v>
      </c>
      <c r="AT2" t="s">
        <v>83</v>
      </c>
      <c r="AU2" t="s">
        <v>84</v>
      </c>
      <c r="AV2" t="s">
        <v>85</v>
      </c>
      <c r="AW2" t="s">
        <v>86</v>
      </c>
      <c r="AX2" t="s">
        <v>87</v>
      </c>
      <c r="AY2" t="s">
        <v>88</v>
      </c>
      <c r="AZ2" t="s">
        <v>89</v>
      </c>
      <c r="BA2" t="s">
        <v>90</v>
      </c>
      <c r="BB2" t="s">
        <v>91</v>
      </c>
      <c r="BC2" t="s">
        <v>92</v>
      </c>
      <c r="BD2" t="s">
        <v>93</v>
      </c>
    </row>
    <row r="3" spans="2:56" x14ac:dyDescent="0.25">
      <c r="B3" t="s">
        <v>95</v>
      </c>
      <c r="C3">
        <v>123.6</v>
      </c>
      <c r="D3">
        <v>128.19999999999999</v>
      </c>
      <c r="E3">
        <v>140.69999999999999</v>
      </c>
      <c r="F3">
        <v>149.19999999999999</v>
      </c>
      <c r="G3">
        <v>154.9</v>
      </c>
      <c r="H3">
        <v>164.7</v>
      </c>
      <c r="I3">
        <v>173.4</v>
      </c>
      <c r="J3">
        <v>187.8</v>
      </c>
      <c r="K3">
        <v>194.2</v>
      </c>
      <c r="L3">
        <v>192.8</v>
      </c>
      <c r="M3">
        <v>199.5</v>
      </c>
      <c r="N3">
        <v>206.6</v>
      </c>
      <c r="O3">
        <v>209.5</v>
      </c>
      <c r="P3">
        <v>232.3</v>
      </c>
      <c r="Q3">
        <v>245.3</v>
      </c>
      <c r="R3">
        <v>266.5</v>
      </c>
      <c r="S3">
        <v>275</v>
      </c>
      <c r="T3">
        <v>287.60000000000002</v>
      </c>
      <c r="U3">
        <v>297.10000000000002</v>
      </c>
      <c r="V3">
        <v>315</v>
      </c>
      <c r="W3">
        <v>319.2</v>
      </c>
      <c r="X3">
        <v>334.7</v>
      </c>
      <c r="Y3">
        <v>365.3</v>
      </c>
      <c r="Z3">
        <v>382.3</v>
      </c>
      <c r="AA3">
        <v>407.3</v>
      </c>
      <c r="AB3">
        <v>432.4</v>
      </c>
      <c r="AC3">
        <v>433.6</v>
      </c>
      <c r="AD3">
        <v>438.9</v>
      </c>
      <c r="AE3">
        <v>475.1</v>
      </c>
      <c r="AF3">
        <v>488.8</v>
      </c>
      <c r="AG3">
        <v>511.5</v>
      </c>
      <c r="AH3">
        <v>534.5</v>
      </c>
      <c r="AI3">
        <v>556.4</v>
      </c>
      <c r="AJ3">
        <v>619.1</v>
      </c>
      <c r="AK3">
        <v>696.9</v>
      </c>
      <c r="AL3">
        <v>720.3</v>
      </c>
      <c r="AM3">
        <v>751.7</v>
      </c>
      <c r="AN3">
        <v>742.7</v>
      </c>
      <c r="AO3">
        <v>765.1</v>
      </c>
      <c r="AP3">
        <v>824.2</v>
      </c>
      <c r="AQ3">
        <v>909.4</v>
      </c>
      <c r="AR3">
        <v>942.6</v>
      </c>
      <c r="AS3">
        <v>979.1</v>
      </c>
      <c r="AT3">
        <v>888.8</v>
      </c>
      <c r="AU3">
        <v>914.9</v>
      </c>
      <c r="AV3">
        <v>980.8</v>
      </c>
      <c r="AW3">
        <v>992.2</v>
      </c>
      <c r="AX3">
        <v>1008.1</v>
      </c>
      <c r="AY3">
        <v>1039.7</v>
      </c>
      <c r="AZ3">
        <v>1076.9000000000001</v>
      </c>
      <c r="BA3">
        <v>1121.2</v>
      </c>
      <c r="BB3">
        <v>1173.0999999999999</v>
      </c>
      <c r="BC3">
        <v>1201.2</v>
      </c>
      <c r="BD3">
        <v>1220.3</v>
      </c>
    </row>
    <row r="4" spans="2:56" x14ac:dyDescent="0.25">
      <c r="B4" t="s">
        <v>94</v>
      </c>
      <c r="C4">
        <v>17.596810933940773</v>
      </c>
      <c r="D4">
        <v>17.296276308688611</v>
      </c>
      <c r="E4">
        <v>17.983128834355828</v>
      </c>
      <c r="F4">
        <v>17.904716188647544</v>
      </c>
      <c r="G4">
        <v>18.296716276872193</v>
      </c>
      <c r="H4">
        <v>18.885448916408667</v>
      </c>
      <c r="I4">
        <v>19.132737504137705</v>
      </c>
      <c r="J4">
        <v>19.906720373118507</v>
      </c>
      <c r="K4">
        <v>20.819039451114925</v>
      </c>
      <c r="L4">
        <v>20.974760661444737</v>
      </c>
      <c r="M4">
        <v>20.488856937455065</v>
      </c>
      <c r="N4">
        <v>20.828712571831836</v>
      </c>
      <c r="O4">
        <v>20.660749506903354</v>
      </c>
      <c r="P4">
        <v>22.056589441701483</v>
      </c>
      <c r="Q4">
        <v>23.404255319148941</v>
      </c>
      <c r="R4">
        <v>25.595466769112562</v>
      </c>
      <c r="S4">
        <v>25.474756831866607</v>
      </c>
      <c r="T4">
        <v>25.968397291196389</v>
      </c>
      <c r="U4">
        <v>25.751928577619832</v>
      </c>
      <c r="V4">
        <v>26.252187682306854</v>
      </c>
      <c r="W4">
        <v>25.359497894653209</v>
      </c>
      <c r="X4">
        <v>26.523496315080429</v>
      </c>
      <c r="Y4">
        <v>28.950705341575528</v>
      </c>
      <c r="Z4">
        <v>30.104732656114653</v>
      </c>
      <c r="AA4">
        <v>31.607946608722649</v>
      </c>
      <c r="AB4">
        <v>33.093525179856115</v>
      </c>
      <c r="AC4">
        <v>32.547665515688337</v>
      </c>
      <c r="AD4">
        <v>32.943030848907902</v>
      </c>
      <c r="AE4">
        <v>33.855911066771185</v>
      </c>
      <c r="AF4">
        <v>33.808272236823903</v>
      </c>
      <c r="AG4">
        <v>34.379620916789897</v>
      </c>
      <c r="AH4">
        <v>34.791381891557634</v>
      </c>
      <c r="AI4">
        <v>35.432719862446667</v>
      </c>
      <c r="AJ4">
        <v>38.296424594828657</v>
      </c>
      <c r="AK4">
        <v>41.551395182446932</v>
      </c>
      <c r="AL4">
        <v>42.596096984033117</v>
      </c>
      <c r="AM4">
        <v>44.246277002766497</v>
      </c>
      <c r="AN4">
        <v>43.54734681911463</v>
      </c>
      <c r="AO4">
        <v>43.695031410622505</v>
      </c>
      <c r="AP4">
        <v>45.993303571428577</v>
      </c>
      <c r="AQ4">
        <v>48.837334192578275</v>
      </c>
      <c r="AR4">
        <v>50.164981373070781</v>
      </c>
      <c r="AS4">
        <v>52.375093612923926</v>
      </c>
      <c r="AT4">
        <v>49.997187376947736</v>
      </c>
      <c r="AU4">
        <v>50.52183996907614</v>
      </c>
      <c r="AV4">
        <v>53.446678655114169</v>
      </c>
      <c r="AW4">
        <v>53.94443538302616</v>
      </c>
      <c r="AX4">
        <v>54.301104228386755</v>
      </c>
      <c r="AY4">
        <v>55.112642459581238</v>
      </c>
      <c r="AZ4">
        <v>55.777697208266432</v>
      </c>
      <c r="BA4">
        <v>56.245610514698505</v>
      </c>
      <c r="BB4">
        <v>57.67453294001966</v>
      </c>
      <c r="BC4">
        <v>57.677902621722851</v>
      </c>
      <c r="BD4">
        <v>57.240020638866731</v>
      </c>
    </row>
    <row r="6" spans="2:56" x14ac:dyDescent="0.25">
      <c r="C6" t="s">
        <v>111</v>
      </c>
    </row>
    <row r="7" spans="2:56" x14ac:dyDescent="0.25">
      <c r="C7" t="s">
        <v>96</v>
      </c>
    </row>
    <row r="24" spans="3:3" x14ac:dyDescent="0.25">
      <c r="C24" t="s">
        <v>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4D21-64C6-4CF3-9BC5-AA95F31C4660}">
  <dimension ref="B2:AP24"/>
  <sheetViews>
    <sheetView workbookViewId="0">
      <selection activeCell="H26" sqref="H26"/>
    </sheetView>
  </sheetViews>
  <sheetFormatPr defaultRowHeight="15" x14ac:dyDescent="0.25"/>
  <sheetData>
    <row r="2" spans="2:42" x14ac:dyDescent="0.25">
      <c r="B2">
        <v>1980</v>
      </c>
      <c r="C2">
        <v>1981</v>
      </c>
      <c r="D2">
        <v>1982</v>
      </c>
      <c r="E2">
        <v>1983</v>
      </c>
      <c r="F2">
        <v>1984</v>
      </c>
      <c r="G2">
        <v>1985</v>
      </c>
      <c r="H2">
        <v>1986</v>
      </c>
      <c r="I2">
        <v>1987</v>
      </c>
      <c r="J2">
        <v>1988</v>
      </c>
      <c r="K2">
        <v>1989</v>
      </c>
      <c r="L2">
        <v>1990</v>
      </c>
      <c r="M2">
        <v>1991</v>
      </c>
      <c r="N2">
        <v>1992</v>
      </c>
      <c r="O2">
        <v>1993</v>
      </c>
      <c r="P2">
        <v>1994</v>
      </c>
      <c r="Q2">
        <v>1995</v>
      </c>
      <c r="R2">
        <v>1996</v>
      </c>
      <c r="S2">
        <v>1997</v>
      </c>
      <c r="T2">
        <v>1998</v>
      </c>
      <c r="U2">
        <v>1999</v>
      </c>
      <c r="V2">
        <v>2000</v>
      </c>
      <c r="W2">
        <v>2001</v>
      </c>
      <c r="X2">
        <v>2002</v>
      </c>
      <c r="Y2">
        <v>2003</v>
      </c>
      <c r="Z2">
        <v>2004</v>
      </c>
      <c r="AA2">
        <v>2005</v>
      </c>
      <c r="AB2">
        <v>2006</v>
      </c>
      <c r="AC2">
        <v>2007</v>
      </c>
      <c r="AD2">
        <v>2008</v>
      </c>
      <c r="AE2">
        <v>2009</v>
      </c>
      <c r="AF2">
        <v>2010</v>
      </c>
      <c r="AG2">
        <v>2011</v>
      </c>
      <c r="AH2">
        <v>2012</v>
      </c>
      <c r="AI2">
        <v>2013</v>
      </c>
      <c r="AJ2">
        <v>2014</v>
      </c>
      <c r="AK2">
        <v>2015</v>
      </c>
      <c r="AL2">
        <v>2016</v>
      </c>
      <c r="AM2">
        <v>2017</v>
      </c>
      <c r="AN2">
        <v>2018</v>
      </c>
      <c r="AO2">
        <v>2019</v>
      </c>
      <c r="AP2">
        <v>2020</v>
      </c>
    </row>
    <row r="3" spans="2:42" x14ac:dyDescent="0.25">
      <c r="B3" s="2">
        <v>-3.359</v>
      </c>
      <c r="C3" s="2">
        <v>-3.03</v>
      </c>
      <c r="D3" s="2">
        <v>-3.7389999999999999</v>
      </c>
      <c r="E3" s="2">
        <v>-2.278</v>
      </c>
      <c r="F3" s="2">
        <v>-2.907</v>
      </c>
      <c r="G3" s="2">
        <v>-4.4160000000000004</v>
      </c>
      <c r="H3" s="2">
        <v>-5.0979999999999999</v>
      </c>
      <c r="I3" s="2">
        <v>-2.7429999999999999</v>
      </c>
      <c r="J3" s="2">
        <v>-1.1599999999999999</v>
      </c>
      <c r="K3" s="2">
        <v>-0.99399999999999999</v>
      </c>
      <c r="L3" s="2">
        <v>0.99199999999999999</v>
      </c>
      <c r="M3" s="2">
        <v>1.425</v>
      </c>
      <c r="N3" s="2">
        <v>2.746</v>
      </c>
      <c r="O3" s="2">
        <v>3.3740000000000001</v>
      </c>
      <c r="P3" s="2">
        <v>2.0419999999999998</v>
      </c>
      <c r="Q3" s="2">
        <v>1.0029999999999999</v>
      </c>
      <c r="R3" s="2">
        <v>1.647</v>
      </c>
      <c r="S3" s="2">
        <v>1.3129999999999999</v>
      </c>
      <c r="T3" s="2">
        <v>-0.14899999999999999</v>
      </c>
      <c r="U3" s="2">
        <v>2.5289999999999999</v>
      </c>
      <c r="V3" s="2">
        <v>1.9890000000000001</v>
      </c>
      <c r="W3" s="2">
        <v>3.6459999999999999</v>
      </c>
      <c r="X3" s="2">
        <v>3</v>
      </c>
      <c r="Y3" s="2">
        <v>3.931</v>
      </c>
      <c r="Z3" s="2">
        <v>4.0449999999999999</v>
      </c>
      <c r="AA3" s="2">
        <v>4.1920000000000002</v>
      </c>
      <c r="AB3" s="2">
        <v>3.3250000000000002</v>
      </c>
      <c r="AC3" s="2">
        <v>1.4470000000000001</v>
      </c>
      <c r="AD3" s="2">
        <v>2.9169999999999998</v>
      </c>
      <c r="AE3" s="2">
        <v>3.4649999999999999</v>
      </c>
      <c r="AF3" s="2">
        <v>6.5629999999999997</v>
      </c>
      <c r="AG3" s="2">
        <v>6.5860000000000003</v>
      </c>
      <c r="AH3" s="2">
        <v>6.282</v>
      </c>
      <c r="AI3" s="2">
        <v>7.7590000000000003</v>
      </c>
      <c r="AJ3" s="2">
        <v>8.9239999999999995</v>
      </c>
      <c r="AK3" s="2">
        <v>8.2449999999999992</v>
      </c>
      <c r="AL3" s="2">
        <v>7.774</v>
      </c>
      <c r="AM3" s="2">
        <v>7.7549999999999999</v>
      </c>
      <c r="AN3" s="2">
        <v>7.0289999999999999</v>
      </c>
      <c r="AO3" s="2">
        <v>7.86</v>
      </c>
      <c r="AP3" s="2">
        <v>4.8129999999999997</v>
      </c>
    </row>
    <row r="7" spans="2:42" x14ac:dyDescent="0.25">
      <c r="B7" t="s">
        <v>98</v>
      </c>
    </row>
    <row r="23" spans="2:2" x14ac:dyDescent="0.25">
      <c r="B23" t="s">
        <v>99</v>
      </c>
    </row>
    <row r="24" spans="2:2" x14ac:dyDescent="0.25">
      <c r="B24" t="s">
        <v>100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6A207-6E54-4EC6-8081-71180E929EAB}">
  <dimension ref="B2:S69"/>
  <sheetViews>
    <sheetView workbookViewId="0">
      <selection activeCell="B2" sqref="B2:D69"/>
    </sheetView>
  </sheetViews>
  <sheetFormatPr defaultRowHeight="15" x14ac:dyDescent="0.25"/>
  <sheetData>
    <row r="2" spans="2:8" x14ac:dyDescent="0.25">
      <c r="C2" t="s">
        <v>101</v>
      </c>
      <c r="D2" t="s">
        <v>102</v>
      </c>
    </row>
    <row r="3" spans="2:8" x14ac:dyDescent="0.25">
      <c r="B3">
        <v>1953</v>
      </c>
      <c r="C3">
        <v>-6.8946968934299999</v>
      </c>
      <c r="D3">
        <v>1.06366578045</v>
      </c>
      <c r="H3" t="s">
        <v>107</v>
      </c>
    </row>
    <row r="4" spans="2:8" x14ac:dyDescent="0.25">
      <c r="B4">
        <v>1954</v>
      </c>
      <c r="C4">
        <v>-8.3122825901699997</v>
      </c>
      <c r="D4">
        <v>-1.8868367077199999</v>
      </c>
      <c r="H4" t="s">
        <v>113</v>
      </c>
    </row>
    <row r="5" spans="2:8" x14ac:dyDescent="0.25">
      <c r="B5">
        <v>1955</v>
      </c>
      <c r="C5">
        <v>-7.3224071029199997</v>
      </c>
      <c r="D5">
        <v>0.58705808266299997</v>
      </c>
    </row>
    <row r="6" spans="2:8" x14ac:dyDescent="0.25">
      <c r="B6">
        <v>1956</v>
      </c>
      <c r="C6">
        <v>-7.1251490309100003</v>
      </c>
      <c r="D6">
        <v>-0.38211617548999999</v>
      </c>
    </row>
    <row r="7" spans="2:8" x14ac:dyDescent="0.25">
      <c r="B7">
        <v>1957</v>
      </c>
      <c r="C7">
        <v>-5.0798268536100002</v>
      </c>
      <c r="D7">
        <v>0.915931857297</v>
      </c>
    </row>
    <row r="8" spans="2:8" x14ac:dyDescent="0.25">
      <c r="B8">
        <v>1958</v>
      </c>
      <c r="C8">
        <v>-1.6445145624999999</v>
      </c>
      <c r="D8">
        <v>2.58296058014</v>
      </c>
    </row>
    <row r="9" spans="2:8" x14ac:dyDescent="0.25">
      <c r="B9">
        <v>1959</v>
      </c>
      <c r="C9">
        <v>-0.86522522454600004</v>
      </c>
      <c r="D9">
        <v>0.29465874520200003</v>
      </c>
    </row>
    <row r="10" spans="2:8" x14ac:dyDescent="0.25">
      <c r="B10">
        <v>1960</v>
      </c>
      <c r="C10">
        <v>-1.03418721528</v>
      </c>
      <c r="D10">
        <v>-1.00938656264</v>
      </c>
    </row>
    <row r="11" spans="2:8" x14ac:dyDescent="0.25">
      <c r="B11">
        <v>1961</v>
      </c>
      <c r="C11">
        <v>-2.37341744732</v>
      </c>
      <c r="D11">
        <v>-1.67470082524</v>
      </c>
    </row>
    <row r="12" spans="2:8" x14ac:dyDescent="0.25">
      <c r="B12">
        <v>1962</v>
      </c>
      <c r="C12">
        <v>-5.1827137939499996</v>
      </c>
      <c r="D12">
        <v>-3.2665487853099999</v>
      </c>
    </row>
    <row r="13" spans="2:8" x14ac:dyDescent="0.25">
      <c r="B13">
        <v>1963</v>
      </c>
      <c r="C13">
        <v>-4.2919194679899997</v>
      </c>
      <c r="D13">
        <v>0.30590354739499998</v>
      </c>
    </row>
    <row r="14" spans="2:8" x14ac:dyDescent="0.25">
      <c r="B14">
        <v>1964</v>
      </c>
      <c r="C14">
        <v>-5.7235341025400004</v>
      </c>
      <c r="D14">
        <v>-2.19627730342</v>
      </c>
    </row>
    <row r="15" spans="2:8" x14ac:dyDescent="0.25">
      <c r="B15">
        <v>1965</v>
      </c>
      <c r="C15">
        <v>-6.4415711034500003</v>
      </c>
      <c r="D15">
        <v>-1.7431312161700001</v>
      </c>
    </row>
    <row r="16" spans="2:8" x14ac:dyDescent="0.25">
      <c r="B16">
        <v>1966</v>
      </c>
      <c r="C16">
        <v>-7.4446272144599996</v>
      </c>
      <c r="D16">
        <v>-1.88253451838</v>
      </c>
    </row>
    <row r="17" spans="2:19" x14ac:dyDescent="0.25">
      <c r="B17">
        <v>1967</v>
      </c>
      <c r="C17">
        <v>-9.18257486155</v>
      </c>
      <c r="D17">
        <v>-2.3628505421899999</v>
      </c>
    </row>
    <row r="18" spans="2:19" x14ac:dyDescent="0.25">
      <c r="B18">
        <v>1968</v>
      </c>
      <c r="C18">
        <v>-9.31560665668</v>
      </c>
      <c r="D18">
        <v>-1.71263049257</v>
      </c>
    </row>
    <row r="19" spans="2:19" x14ac:dyDescent="0.25">
      <c r="B19">
        <v>1969</v>
      </c>
      <c r="C19">
        <v>-10.849906372</v>
      </c>
      <c r="D19">
        <v>-2.8708829897100001</v>
      </c>
    </row>
    <row r="20" spans="2:19" x14ac:dyDescent="0.25">
      <c r="B20">
        <v>1970</v>
      </c>
      <c r="C20">
        <v>-12.584856197400001</v>
      </c>
      <c r="D20">
        <v>-3.4368315839500001</v>
      </c>
    </row>
    <row r="21" spans="2:19" x14ac:dyDescent="0.25">
      <c r="B21">
        <v>1971</v>
      </c>
      <c r="C21">
        <v>-13.0446093044</v>
      </c>
      <c r="D21">
        <v>-2.4313736238499999</v>
      </c>
    </row>
    <row r="22" spans="2:19" x14ac:dyDescent="0.25">
      <c r="B22">
        <v>1972</v>
      </c>
      <c r="C22">
        <v>-11.163087704</v>
      </c>
      <c r="D22">
        <v>-0.32973104652899998</v>
      </c>
      <c r="H22" t="s">
        <v>103</v>
      </c>
    </row>
    <row r="23" spans="2:19" x14ac:dyDescent="0.25">
      <c r="B23">
        <v>1973</v>
      </c>
      <c r="C23">
        <v>-10.830698742599999</v>
      </c>
      <c r="D23">
        <v>-1.6683973493099999</v>
      </c>
      <c r="H23" t="s">
        <v>108</v>
      </c>
    </row>
    <row r="24" spans="2:19" x14ac:dyDescent="0.25">
      <c r="B24">
        <v>1974</v>
      </c>
      <c r="C24">
        <v>-12.2492110589</v>
      </c>
      <c r="D24">
        <v>-2.9959386690500001</v>
      </c>
    </row>
    <row r="25" spans="2:19" x14ac:dyDescent="0.25">
      <c r="B25">
        <v>1975</v>
      </c>
      <c r="C25">
        <v>-12.401014536</v>
      </c>
      <c r="D25">
        <v>-1.4912846550300001</v>
      </c>
    </row>
    <row r="26" spans="2:19" x14ac:dyDescent="0.25">
      <c r="B26">
        <v>1976</v>
      </c>
      <c r="C26">
        <v>-16.148755401999999</v>
      </c>
      <c r="D26">
        <v>-4.7895342387399999</v>
      </c>
    </row>
    <row r="27" spans="2:19" x14ac:dyDescent="0.25">
      <c r="B27">
        <v>1977</v>
      </c>
      <c r="C27">
        <v>-20.519838718700001</v>
      </c>
      <c r="D27">
        <v>-3.8280021562000002</v>
      </c>
    </row>
    <row r="28" spans="2:19" x14ac:dyDescent="0.25">
      <c r="B28">
        <v>1978</v>
      </c>
      <c r="C28">
        <v>-21.042050379500001</v>
      </c>
      <c r="D28">
        <v>-2.6434233230299999</v>
      </c>
    </row>
    <row r="29" spans="2:19" x14ac:dyDescent="0.25">
      <c r="B29">
        <v>1979</v>
      </c>
      <c r="C29">
        <v>-24.680589978299999</v>
      </c>
      <c r="D29">
        <v>-4.6311243845299996</v>
      </c>
    </row>
    <row r="30" spans="2:19" x14ac:dyDescent="0.25">
      <c r="B30">
        <v>1980</v>
      </c>
      <c r="C30">
        <v>-26.673014020699998</v>
      </c>
      <c r="D30" s="2">
        <v>-3.359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x14ac:dyDescent="0.25">
      <c r="B31">
        <v>1981</v>
      </c>
      <c r="C31">
        <v>-30.464209519600001</v>
      </c>
      <c r="D31" s="2">
        <v>-3.03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x14ac:dyDescent="0.25">
      <c r="B32">
        <v>1982</v>
      </c>
      <c r="C32">
        <v>-34.469617863099998</v>
      </c>
      <c r="D32" s="2">
        <v>-3.7389999999999999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x14ac:dyDescent="0.25">
      <c r="B33">
        <v>1983</v>
      </c>
      <c r="C33">
        <v>-37.636013509199998</v>
      </c>
      <c r="D33" s="2">
        <v>-2.278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x14ac:dyDescent="0.25">
      <c r="B34">
        <v>1984</v>
      </c>
      <c r="C34">
        <v>-39.672102799699999</v>
      </c>
      <c r="D34" s="2">
        <v>-2.907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x14ac:dyDescent="0.25">
      <c r="B35">
        <v>1985</v>
      </c>
      <c r="C35">
        <v>-39.588869187</v>
      </c>
      <c r="D35" s="2">
        <v>-4.4160000000000004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x14ac:dyDescent="0.25">
      <c r="B36">
        <v>1986</v>
      </c>
      <c r="C36">
        <v>-39.310070748699999</v>
      </c>
      <c r="D36" s="2">
        <v>-5.0979999999999999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x14ac:dyDescent="0.25">
      <c r="B37">
        <v>1987</v>
      </c>
      <c r="C37">
        <v>-39.4337541505</v>
      </c>
      <c r="D37" s="2">
        <v>-2.7429999999999999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25">
      <c r="B38">
        <v>1988</v>
      </c>
      <c r="C38">
        <v>-40.024315112899998</v>
      </c>
      <c r="D38" s="2">
        <v>-1.1599999999999999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x14ac:dyDescent="0.25">
      <c r="B39">
        <v>1989</v>
      </c>
      <c r="C39">
        <v>-37.797377383399997</v>
      </c>
      <c r="D39" s="2">
        <v>-0.99399999999999999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x14ac:dyDescent="0.25">
      <c r="B40">
        <v>1990</v>
      </c>
      <c r="C40">
        <v>-35.289259301000001</v>
      </c>
      <c r="D40" s="2">
        <v>0.99199999999999999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x14ac:dyDescent="0.25">
      <c r="B41">
        <v>1991</v>
      </c>
      <c r="C41">
        <v>-37.280290516769959</v>
      </c>
      <c r="D41" s="2">
        <v>1.425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x14ac:dyDescent="0.25">
      <c r="B42">
        <v>1992</v>
      </c>
      <c r="C42">
        <v>-33.80230419040231</v>
      </c>
      <c r="D42" s="2">
        <v>2.746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x14ac:dyDescent="0.25">
      <c r="B43">
        <v>1993</v>
      </c>
      <c r="C43">
        <v>-31.342020063201019</v>
      </c>
      <c r="D43" s="2">
        <v>3.3740000000000001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x14ac:dyDescent="0.25">
      <c r="B44">
        <v>1994</v>
      </c>
      <c r="C44">
        <v>-26.075068006596286</v>
      </c>
      <c r="D44" s="2">
        <v>2.0419999999999998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x14ac:dyDescent="0.25">
      <c r="B45">
        <v>1995</v>
      </c>
      <c r="C45">
        <v>-25.663710837514945</v>
      </c>
      <c r="D45" s="2">
        <v>1.0029999999999999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x14ac:dyDescent="0.25">
      <c r="B46">
        <v>1996</v>
      </c>
      <c r="C46">
        <v>-23.253163533157359</v>
      </c>
      <c r="D46" s="2">
        <v>1.647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x14ac:dyDescent="0.25">
      <c r="B47">
        <v>1997</v>
      </c>
      <c r="C47">
        <v>-24.866310860295833</v>
      </c>
      <c r="D47" s="2">
        <v>1.3129999999999999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x14ac:dyDescent="0.25">
      <c r="B48">
        <v>1998</v>
      </c>
      <c r="C48">
        <v>-24.030597274171409</v>
      </c>
      <c r="D48" s="2">
        <v>-0.14899999999999999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x14ac:dyDescent="0.25">
      <c r="B49">
        <v>1999</v>
      </c>
      <c r="C49">
        <v>-12.243047036659066</v>
      </c>
      <c r="D49" s="2">
        <v>2.5289999999999999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5">
      <c r="B50">
        <v>2000</v>
      </c>
      <c r="C50">
        <v>-16.429122654705061</v>
      </c>
      <c r="D50" s="2">
        <v>1.9890000000000001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5">
      <c r="B51">
        <v>2001</v>
      </c>
      <c r="C51">
        <v>-16.113438607798905</v>
      </c>
      <c r="D51" s="2">
        <v>3.6459999999999999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x14ac:dyDescent="0.25">
      <c r="B52">
        <v>2002</v>
      </c>
      <c r="C52">
        <v>-15.954380399228233</v>
      </c>
      <c r="D52" s="2">
        <v>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x14ac:dyDescent="0.25">
      <c r="B53">
        <v>2003</v>
      </c>
      <c r="C53">
        <v>-9.5354031422285424</v>
      </c>
      <c r="D53" s="2">
        <v>3.931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x14ac:dyDescent="0.25">
      <c r="B54">
        <v>2004</v>
      </c>
      <c r="C54">
        <v>-5.1819633130284517</v>
      </c>
      <c r="D54" s="2">
        <v>4.0449999999999999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x14ac:dyDescent="0.25">
      <c r="B55">
        <v>2005</v>
      </c>
      <c r="C55">
        <v>3.7803909205548547</v>
      </c>
      <c r="D55" s="2">
        <v>4.1920000000000002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x14ac:dyDescent="0.25">
      <c r="B56">
        <v>2006</v>
      </c>
      <c r="C56">
        <v>-0.28728526422160139</v>
      </c>
      <c r="D56" s="2">
        <v>3.3250000000000002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x14ac:dyDescent="0.25">
      <c r="B57">
        <v>2007</v>
      </c>
      <c r="C57">
        <v>-5.7744421440073621</v>
      </c>
      <c r="D57" s="2">
        <v>1.4470000000000001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x14ac:dyDescent="0.25">
      <c r="B58">
        <v>2008</v>
      </c>
      <c r="C58">
        <v>-5.1026922009436575</v>
      </c>
      <c r="D58" s="2">
        <v>2.9169999999999998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x14ac:dyDescent="0.25">
      <c r="B59">
        <v>2009</v>
      </c>
      <c r="C59">
        <v>0.85058939666686029</v>
      </c>
      <c r="D59" s="2">
        <v>3.4649999999999999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x14ac:dyDescent="0.25">
      <c r="B60">
        <v>2010</v>
      </c>
      <c r="C60">
        <v>12.825445910873047</v>
      </c>
      <c r="D60" s="2">
        <v>6.5629999999999997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x14ac:dyDescent="0.25">
      <c r="B61">
        <v>2011</v>
      </c>
      <c r="C61">
        <v>27.75044669446099</v>
      </c>
      <c r="D61" s="2">
        <v>6.5860000000000003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x14ac:dyDescent="0.25">
      <c r="B62">
        <v>2012</v>
      </c>
      <c r="C62">
        <v>36.175092348284963</v>
      </c>
      <c r="D62" s="2">
        <v>6.282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x14ac:dyDescent="0.25">
      <c r="B63">
        <v>2013</v>
      </c>
      <c r="C63">
        <v>37.303777789293676</v>
      </c>
      <c r="D63" s="2">
        <v>7.7590000000000003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x14ac:dyDescent="0.25">
      <c r="B64">
        <v>2014</v>
      </c>
      <c r="C64">
        <v>43.330355340197855</v>
      </c>
      <c r="D64" s="2">
        <v>8.9239999999999995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x14ac:dyDescent="0.25">
      <c r="B65">
        <v>2015</v>
      </c>
      <c r="C65">
        <v>33.414702416028284</v>
      </c>
      <c r="D65" s="2">
        <v>8.2449999999999992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x14ac:dyDescent="0.25">
      <c r="B66">
        <v>2016</v>
      </c>
      <c r="C66">
        <v>52.558923996584106</v>
      </c>
      <c r="D66" s="2">
        <v>7.774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x14ac:dyDescent="0.25">
      <c r="B67">
        <v>2017</v>
      </c>
      <c r="C67">
        <v>55.442646315111958</v>
      </c>
      <c r="D67" s="2">
        <v>7.7549999999999999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x14ac:dyDescent="0.25">
      <c r="B68">
        <v>2018</v>
      </c>
      <c r="C68">
        <v>64.401068566340172</v>
      </c>
      <c r="D68" s="2">
        <v>7.0289999999999999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x14ac:dyDescent="0.25">
      <c r="B69">
        <v>2019</v>
      </c>
      <c r="C69">
        <v>78.125220762438076</v>
      </c>
      <c r="D69" s="2">
        <v>7.86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28187-CEDB-42A6-A897-7110E2762A63}">
  <dimension ref="B4:G58"/>
  <sheetViews>
    <sheetView workbookViewId="0">
      <selection activeCell="B4" sqref="B4:D58"/>
    </sheetView>
  </sheetViews>
  <sheetFormatPr defaultRowHeight="15" x14ac:dyDescent="0.25"/>
  <sheetData>
    <row r="4" spans="2:7" x14ac:dyDescent="0.25">
      <c r="C4" t="s">
        <v>104</v>
      </c>
      <c r="D4" t="s">
        <v>105</v>
      </c>
    </row>
    <row r="5" spans="2:7" x14ac:dyDescent="0.25">
      <c r="B5">
        <v>1966</v>
      </c>
      <c r="C5">
        <v>-1.5776699029126178</v>
      </c>
      <c r="D5">
        <v>-1.88253451838</v>
      </c>
    </row>
    <row r="6" spans="2:7" x14ac:dyDescent="0.25">
      <c r="B6">
        <v>1967</v>
      </c>
      <c r="C6">
        <v>-2.0925110132158578</v>
      </c>
      <c r="D6">
        <v>-2.3628505421899999</v>
      </c>
    </row>
    <row r="7" spans="2:7" x14ac:dyDescent="0.25">
      <c r="B7">
        <v>1968</v>
      </c>
      <c r="C7">
        <v>-1.3820335636722592</v>
      </c>
      <c r="D7">
        <v>-1.71263049257</v>
      </c>
      <c r="G7" t="s">
        <v>109</v>
      </c>
    </row>
    <row r="8" spans="2:7" x14ac:dyDescent="0.25">
      <c r="B8">
        <v>1969</v>
      </c>
      <c r="C8">
        <v>-2.0761245674740474</v>
      </c>
      <c r="D8">
        <v>-2.8708829897100001</v>
      </c>
      <c r="G8" t="s">
        <v>110</v>
      </c>
    </row>
    <row r="9" spans="2:7" x14ac:dyDescent="0.25">
      <c r="B9">
        <v>1970</v>
      </c>
      <c r="C9">
        <v>-2.8103044496487133</v>
      </c>
      <c r="D9">
        <v>-3.4368315839500001</v>
      </c>
    </row>
    <row r="10" spans="2:7" x14ac:dyDescent="0.25">
      <c r="B10">
        <v>1971</v>
      </c>
      <c r="C10">
        <v>-2.0465772759350731</v>
      </c>
      <c r="D10">
        <v>-2.4313736238499999</v>
      </c>
    </row>
    <row r="11" spans="2:7" x14ac:dyDescent="0.25">
      <c r="B11">
        <v>1972</v>
      </c>
      <c r="C11">
        <v>-0.43370508054522661</v>
      </c>
      <c r="D11">
        <v>-0.32973104652899998</v>
      </c>
    </row>
    <row r="12" spans="2:7" x14ac:dyDescent="0.25">
      <c r="B12">
        <v>1973</v>
      </c>
      <c r="C12">
        <v>-1.8827326519634213</v>
      </c>
      <c r="D12">
        <v>-1.6683973493099999</v>
      </c>
    </row>
    <row r="13" spans="2:7" x14ac:dyDescent="0.25">
      <c r="B13">
        <v>1974</v>
      </c>
      <c r="C13">
        <v>-3.3621517771373686</v>
      </c>
      <c r="D13">
        <v>-2.9959386690500001</v>
      </c>
    </row>
    <row r="14" spans="2:7" x14ac:dyDescent="0.25">
      <c r="B14">
        <v>1975</v>
      </c>
      <c r="C14">
        <v>-0.94582975064488506</v>
      </c>
      <c r="D14">
        <v>-1.4912846550300001</v>
      </c>
    </row>
    <row r="15" spans="2:7" x14ac:dyDescent="0.25">
      <c r="B15">
        <v>1976</v>
      </c>
      <c r="C15">
        <v>-4.5269016697588134</v>
      </c>
      <c r="D15">
        <v>-4.7895342387399999</v>
      </c>
    </row>
    <row r="16" spans="2:7" x14ac:dyDescent="0.25">
      <c r="B16">
        <v>1977</v>
      </c>
      <c r="C16">
        <v>-3.5463365674138538</v>
      </c>
      <c r="D16">
        <v>-3.8280021562000002</v>
      </c>
    </row>
    <row r="17" spans="2:7" x14ac:dyDescent="0.25">
      <c r="B17">
        <v>1978</v>
      </c>
      <c r="C17">
        <v>-2.1928507059176923</v>
      </c>
      <c r="D17">
        <v>-2.6434233230299999</v>
      </c>
    </row>
    <row r="18" spans="2:7" x14ac:dyDescent="0.25">
      <c r="B18">
        <v>1979</v>
      </c>
      <c r="C18">
        <v>-2.3770934629929763</v>
      </c>
      <c r="D18">
        <v>-4.6311243845299996</v>
      </c>
    </row>
    <row r="19" spans="2:7" x14ac:dyDescent="0.25">
      <c r="B19">
        <v>1980</v>
      </c>
      <c r="C19">
        <v>-0.44898977301072163</v>
      </c>
      <c r="D19">
        <v>-3.359</v>
      </c>
    </row>
    <row r="20" spans="2:7" x14ac:dyDescent="0.25">
      <c r="B20">
        <v>1981</v>
      </c>
      <c r="C20">
        <v>1.4065335753176018</v>
      </c>
      <c r="D20">
        <v>-3.03</v>
      </c>
    </row>
    <row r="21" spans="2:7" x14ac:dyDescent="0.25">
      <c r="B21">
        <v>1982</v>
      </c>
      <c r="C21">
        <v>0.91378625347635967</v>
      </c>
      <c r="D21">
        <v>-3.7389999999999999</v>
      </c>
    </row>
    <row r="22" spans="2:7" x14ac:dyDescent="0.25">
      <c r="B22">
        <v>1983</v>
      </c>
      <c r="C22">
        <v>2.1997836278398823</v>
      </c>
      <c r="D22">
        <v>-2.278</v>
      </c>
    </row>
    <row r="23" spans="2:7" x14ac:dyDescent="0.25">
      <c r="B23">
        <v>1984</v>
      </c>
      <c r="C23">
        <v>1.6827315798072184</v>
      </c>
      <c r="D23">
        <v>-2.907</v>
      </c>
    </row>
    <row r="24" spans="2:7" x14ac:dyDescent="0.25">
      <c r="B24">
        <v>1985</v>
      </c>
      <c r="C24">
        <v>0.78313253012048445</v>
      </c>
      <c r="D24">
        <v>-4.4160000000000004</v>
      </c>
    </row>
    <row r="25" spans="2:7" x14ac:dyDescent="0.25">
      <c r="B25">
        <v>1986</v>
      </c>
      <c r="C25">
        <v>-0.19646365422396939</v>
      </c>
      <c r="D25">
        <v>-5.0979999999999999</v>
      </c>
      <c r="G25" t="s">
        <v>106</v>
      </c>
    </row>
    <row r="26" spans="2:7" x14ac:dyDescent="0.25">
      <c r="B26">
        <v>1987</v>
      </c>
      <c r="C26">
        <v>2.0577231427044369</v>
      </c>
      <c r="D26">
        <v>-2.7429999999999999</v>
      </c>
    </row>
    <row r="27" spans="2:7" x14ac:dyDescent="0.25">
      <c r="B27">
        <v>1988</v>
      </c>
      <c r="C27">
        <v>3.4841861661095397</v>
      </c>
      <c r="D27">
        <v>-1.1599999999999999</v>
      </c>
    </row>
    <row r="28" spans="2:7" x14ac:dyDescent="0.25">
      <c r="B28">
        <v>1989</v>
      </c>
      <c r="C28">
        <v>3.7970062066447658</v>
      </c>
      <c r="D28">
        <v>-0.99399999999999999</v>
      </c>
    </row>
    <row r="29" spans="2:7" x14ac:dyDescent="0.25">
      <c r="B29">
        <v>1990</v>
      </c>
      <c r="C29">
        <v>5.551659654043946</v>
      </c>
      <c r="D29">
        <v>0.99199999999999999</v>
      </c>
    </row>
    <row r="30" spans="2:7" x14ac:dyDescent="0.25">
      <c r="B30">
        <v>1991</v>
      </c>
      <c r="C30">
        <v>6.2205254884347667</v>
      </c>
      <c r="D30">
        <v>1.425</v>
      </c>
    </row>
    <row r="31" spans="2:7" x14ac:dyDescent="0.25">
      <c r="B31">
        <v>1992</v>
      </c>
      <c r="C31">
        <v>6.9122426868905755</v>
      </c>
      <c r="D31">
        <v>2.746</v>
      </c>
    </row>
    <row r="32" spans="2:7" x14ac:dyDescent="0.25">
      <c r="B32">
        <v>1993</v>
      </c>
      <c r="C32">
        <v>7.5282714054927276</v>
      </c>
      <c r="D32">
        <v>3.3740000000000001</v>
      </c>
    </row>
    <row r="33" spans="2:4" x14ac:dyDescent="0.25">
      <c r="B33">
        <v>1994</v>
      </c>
      <c r="C33">
        <v>5.9196617336152233</v>
      </c>
      <c r="D33">
        <v>2.0419999999999998</v>
      </c>
    </row>
    <row r="34" spans="2:4" x14ac:dyDescent="0.25">
      <c r="B34">
        <v>1995</v>
      </c>
      <c r="C34">
        <v>4.7081524360829725</v>
      </c>
      <c r="D34">
        <v>1.0029999999999999</v>
      </c>
    </row>
    <row r="35" spans="2:4" x14ac:dyDescent="0.25">
      <c r="B35">
        <v>1996</v>
      </c>
      <c r="C35">
        <v>5.6709558823529402</v>
      </c>
      <c r="D35">
        <v>1.647</v>
      </c>
    </row>
    <row r="36" spans="2:4" x14ac:dyDescent="0.25">
      <c r="B36">
        <v>1997</v>
      </c>
      <c r="C36">
        <v>4.3626210627344912</v>
      </c>
      <c r="D36">
        <v>1.3129999999999999</v>
      </c>
    </row>
    <row r="37" spans="2:4" x14ac:dyDescent="0.25">
      <c r="B37">
        <v>1998</v>
      </c>
      <c r="C37">
        <v>3.0775716694772344</v>
      </c>
      <c r="D37">
        <v>-0.14899999999999999</v>
      </c>
    </row>
    <row r="38" spans="2:4" x14ac:dyDescent="0.25">
      <c r="B38">
        <v>1999</v>
      </c>
      <c r="C38">
        <v>6.0008054772452679</v>
      </c>
      <c r="D38">
        <v>2.5289999999999999</v>
      </c>
    </row>
    <row r="39" spans="2:4" x14ac:dyDescent="0.25">
      <c r="B39">
        <v>2000</v>
      </c>
      <c r="C39">
        <v>6.7073630266033604</v>
      </c>
      <c r="D39">
        <v>1.9890000000000001</v>
      </c>
    </row>
    <row r="40" spans="2:4" x14ac:dyDescent="0.25">
      <c r="B40">
        <v>2001</v>
      </c>
      <c r="C40">
        <v>7.1454611738971927</v>
      </c>
      <c r="D40">
        <v>3.6459999999999999</v>
      </c>
    </row>
    <row r="41" spans="2:4" x14ac:dyDescent="0.25">
      <c r="B41">
        <v>2002</v>
      </c>
      <c r="C41">
        <v>6.8496064667092131</v>
      </c>
      <c r="D41">
        <v>3</v>
      </c>
    </row>
    <row r="42" spans="2:4" x14ac:dyDescent="0.25">
      <c r="B42">
        <v>2003</v>
      </c>
      <c r="C42">
        <v>6.7928730512249462</v>
      </c>
      <c r="D42">
        <v>3.931</v>
      </c>
    </row>
    <row r="43" spans="2:4" x14ac:dyDescent="0.25">
      <c r="B43">
        <v>2004</v>
      </c>
      <c r="C43">
        <v>5.6507304116865882</v>
      </c>
      <c r="D43">
        <v>4.0449999999999999</v>
      </c>
    </row>
    <row r="44" spans="2:4" x14ac:dyDescent="0.25">
      <c r="B44">
        <v>2005</v>
      </c>
      <c r="C44">
        <v>5.504413619167722</v>
      </c>
      <c r="D44">
        <v>4.1920000000000002</v>
      </c>
    </row>
    <row r="45" spans="2:4" x14ac:dyDescent="0.25">
      <c r="B45">
        <v>2006</v>
      </c>
      <c r="C45">
        <v>4.0896391844498581</v>
      </c>
      <c r="D45">
        <v>3.3250000000000002</v>
      </c>
    </row>
    <row r="46" spans="2:4" x14ac:dyDescent="0.25">
      <c r="B46">
        <v>2007</v>
      </c>
      <c r="C46">
        <v>2.8985507246376865</v>
      </c>
      <c r="D46">
        <v>1.4470000000000001</v>
      </c>
    </row>
    <row r="47" spans="2:4" x14ac:dyDescent="0.25">
      <c r="B47">
        <v>2008</v>
      </c>
      <c r="C47">
        <v>3.5248404107688036</v>
      </c>
      <c r="D47">
        <v>2.9169999999999998</v>
      </c>
    </row>
    <row r="48" spans="2:4" x14ac:dyDescent="0.25">
      <c r="B48">
        <v>2009</v>
      </c>
      <c r="C48">
        <v>4.5003193775042103</v>
      </c>
      <c r="D48">
        <v>3.4649999999999999</v>
      </c>
    </row>
    <row r="49" spans="2:4" x14ac:dyDescent="0.25">
      <c r="B49">
        <v>2010</v>
      </c>
      <c r="C49">
        <v>6.9468220221989032</v>
      </c>
      <c r="D49">
        <v>6.5629999999999997</v>
      </c>
    </row>
    <row r="50" spans="2:4" x14ac:dyDescent="0.25">
      <c r="B50">
        <v>2011</v>
      </c>
      <c r="C50">
        <v>6.3944988900319464</v>
      </c>
      <c r="D50">
        <v>6.5860000000000003</v>
      </c>
    </row>
    <row r="51" spans="2:4" x14ac:dyDescent="0.25">
      <c r="B51">
        <v>2012</v>
      </c>
      <c r="C51">
        <v>6.0158311345646442</v>
      </c>
      <c r="D51">
        <v>6.282</v>
      </c>
    </row>
    <row r="52" spans="2:4" x14ac:dyDescent="0.25">
      <c r="B52">
        <v>2013</v>
      </c>
      <c r="C52">
        <v>6.6072446494273729</v>
      </c>
      <c r="D52">
        <v>7.7590000000000003</v>
      </c>
    </row>
    <row r="53" spans="2:4" x14ac:dyDescent="0.25">
      <c r="B53">
        <v>2014</v>
      </c>
      <c r="C53">
        <v>6.9654754694124774</v>
      </c>
      <c r="D53">
        <v>8.9239999999999995</v>
      </c>
    </row>
    <row r="54" spans="2:4" x14ac:dyDescent="0.25">
      <c r="B54">
        <v>2015</v>
      </c>
      <c r="C54">
        <v>6.7864859556079375</v>
      </c>
      <c r="D54">
        <v>8.2449999999999992</v>
      </c>
    </row>
    <row r="55" spans="2:4" x14ac:dyDescent="0.25">
      <c r="B55">
        <v>2016</v>
      </c>
      <c r="C55">
        <v>6.6846949425941675</v>
      </c>
      <c r="D55">
        <v>7.774</v>
      </c>
    </row>
    <row r="56" spans="2:4" x14ac:dyDescent="0.25">
      <c r="B56">
        <v>2017</v>
      </c>
      <c r="C56">
        <v>6.9973794308307689</v>
      </c>
      <c r="D56">
        <v>7.7549999999999999</v>
      </c>
    </row>
    <row r="57" spans="2:4" x14ac:dyDescent="0.25">
      <c r="B57">
        <v>2018</v>
      </c>
      <c r="C57">
        <v>6.0463045414069434</v>
      </c>
      <c r="D57">
        <v>7.0289999999999999</v>
      </c>
    </row>
    <row r="58" spans="2:4" x14ac:dyDescent="0.25">
      <c r="B58">
        <v>2019</v>
      </c>
      <c r="C58">
        <v>6.7284083566659509</v>
      </c>
      <c r="D58">
        <v>7.86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Ark1</vt:lpstr>
      <vt:lpstr>figurer</vt:lpstr>
      <vt:lpstr>data</vt:lpstr>
      <vt:lpstr>Figur 18-4, 18-5 og 18-6</vt:lpstr>
      <vt:lpstr>Figur 18-3</vt:lpstr>
      <vt:lpstr>bruges ikke</vt:lpstr>
      <vt:lpstr>Figur 18.1</vt:lpstr>
      <vt:lpstr>Figur 18.2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Balder Skov Asmussen</dc:creator>
  <cp:lastModifiedBy>Henrik</cp:lastModifiedBy>
  <dcterms:created xsi:type="dcterms:W3CDTF">2020-06-28T11:42:21Z</dcterms:created>
  <dcterms:modified xsi:type="dcterms:W3CDTF">2020-09-21T10:52:59Z</dcterms:modified>
</cp:coreProperties>
</file>