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odeName="ThisWorkbook"/>
  <mc:AlternateContent xmlns:mc="http://schemas.openxmlformats.org/markup-compatibility/2006">
    <mc:Choice Requires="x15">
      <x15ac:absPath xmlns:x15ac="http://schemas.microsoft.com/office/spreadsheetml/2010/11/ac" url="/Users/anemoller/Desktop/Columbus/Til hjemmeside/"/>
    </mc:Choice>
  </mc:AlternateContent>
  <xr:revisionPtr revIDLastSave="0" documentId="8_{24AE0798-A291-564E-A697-27D65809A903}" xr6:coauthVersionLast="47" xr6:coauthVersionMax="47" xr10:uidLastSave="{00000000-0000-0000-0000-000000000000}"/>
  <bookViews>
    <workbookView xWindow="13600" yWindow="460" windowWidth="15200" windowHeight="16680" xr2:uid="{00000000-000D-0000-FFFF-FFFF00000000}"/>
  </bookViews>
  <sheets>
    <sheet name="Kapitel 14" sheetId="2" r:id="rId1"/>
    <sheet name="Ekstra tal" sheetId="3" r:id="rId2"/>
    <sheet name="Ark1"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2" l="1"/>
  <c r="G58" i="2"/>
  <c r="G59" i="2"/>
  <c r="G60" i="2"/>
  <c r="G61" i="2"/>
  <c r="G62" i="2"/>
  <c r="G63" i="2"/>
  <c r="G64" i="2"/>
  <c r="G65" i="2"/>
  <c r="G66" i="2"/>
  <c r="G67" i="2"/>
  <c r="G68" i="2"/>
  <c r="G70" i="2"/>
  <c r="G71" i="2"/>
  <c r="G72" i="2"/>
  <c r="G73" i="2"/>
  <c r="G74" i="2"/>
  <c r="G75" i="2"/>
  <c r="G76" i="2"/>
  <c r="G77" i="2"/>
  <c r="G78" i="2"/>
  <c r="G79" i="2"/>
  <c r="G80" i="2"/>
  <c r="L177" i="2"/>
  <c r="C259" i="2" l="1"/>
  <c r="D259" i="2"/>
  <c r="E259" i="2"/>
  <c r="F259" i="2"/>
  <c r="G259" i="2"/>
  <c r="H259" i="2"/>
  <c r="I259" i="2"/>
  <c r="J259" i="2"/>
  <c r="K259" i="2"/>
  <c r="B259" i="2"/>
</calcChain>
</file>

<file path=xl/sharedStrings.xml><?xml version="1.0" encoding="utf-8"?>
<sst xmlns="http://schemas.openxmlformats.org/spreadsheetml/2006/main" count="481" uniqueCount="281">
  <si>
    <t>2010</t>
  </si>
  <si>
    <t>2011</t>
  </si>
  <si>
    <t>2012</t>
  </si>
  <si>
    <t>2013</t>
  </si>
  <si>
    <t>2014</t>
  </si>
  <si>
    <t>2015</t>
  </si>
  <si>
    <t>2016</t>
  </si>
  <si>
    <t>2017</t>
  </si>
  <si>
    <t>2018</t>
  </si>
  <si>
    <t>2019</t>
  </si>
  <si>
    <t>I alt</t>
  </si>
  <si>
    <t>Heraf: Offentlig forvaltning og service</t>
  </si>
  <si>
    <t>Procent</t>
  </si>
  <si>
    <t>Landbrug, skovbrug og fiskeri</t>
  </si>
  <si>
    <t>Råstofindvinding</t>
  </si>
  <si>
    <t>Industri</t>
  </si>
  <si>
    <t>Forsyningsvirksomhed</t>
  </si>
  <si>
    <t>Bygge og anlæg</t>
  </si>
  <si>
    <t>Handel og transport mv.</t>
  </si>
  <si>
    <t>Information og kommunikation</t>
  </si>
  <si>
    <t>Finansiering og forsikring</t>
  </si>
  <si>
    <t>Ejendomshandel og udlejning af erhvervsejendomme</t>
  </si>
  <si>
    <t>Boliger</t>
  </si>
  <si>
    <t>Erhvervsservice</t>
  </si>
  <si>
    <t>Offentlig administration, undervisning og sundhed</t>
  </si>
  <si>
    <t>Kultur, fritid og anden service</t>
  </si>
  <si>
    <t>Kilde: Statistikbanken 2020 NABP10.</t>
  </si>
  <si>
    <t>Ejendomshandel og udlejning</t>
  </si>
  <si>
    <t>Uoplyst aktivitet</t>
  </si>
  <si>
    <t>Konkurser i alt</t>
  </si>
  <si>
    <t>Antal job på arbejdsstederne</t>
  </si>
  <si>
    <t>1-4</t>
  </si>
  <si>
    <t>5-19</t>
  </si>
  <si>
    <t>20-49</t>
  </si>
  <si>
    <t>50-99</t>
  </si>
  <si>
    <t>100-</t>
  </si>
  <si>
    <t>I alt 2008</t>
  </si>
  <si>
    <t>I alt 2009</t>
  </si>
  <si>
    <t>I alt 2010</t>
  </si>
  <si>
    <t>I alt 2011</t>
  </si>
  <si>
    <t>I alt 2012</t>
  </si>
  <si>
    <t>I alt 2013</t>
  </si>
  <si>
    <t>I alt 2014</t>
  </si>
  <si>
    <t>I alt 2015</t>
  </si>
  <si>
    <t>I alt 2017</t>
  </si>
  <si>
    <t>I alt 2018</t>
  </si>
  <si>
    <t>Industri, råstoffer, forsyning</t>
  </si>
  <si>
    <t>Kilde: Statistiske Efterretninger, Generel Erhvervsstatistik, Statistikbanken ERHV3.</t>
  </si>
  <si>
    <t>Kilde: Statistiske Efterretninger, Generel Erhvervsstatistik, Statistikbanken NABB10</t>
  </si>
  <si>
    <t>Kilde: Danmarks Statistik, Statistikbanken 2020 KONK4.</t>
  </si>
  <si>
    <t>2000</t>
  </si>
  <si>
    <t>2004</t>
  </si>
  <si>
    <t>2005</t>
  </si>
  <si>
    <t>2007</t>
  </si>
  <si>
    <t>2008</t>
  </si>
  <si>
    <t>2009</t>
  </si>
  <si>
    <t>1. Boliger</t>
  </si>
  <si>
    <t>2. Andre bygninger</t>
  </si>
  <si>
    <t>3. Anlæg</t>
  </si>
  <si>
    <t>4. Transportmidler</t>
  </si>
  <si>
    <t>5. ICT udstyr, andre maskiner og inventar samt våbensystemer</t>
  </si>
  <si>
    <t>6. Stambesætninger mv.</t>
  </si>
  <si>
    <t>7. Intellektuelle rettigheder</t>
  </si>
  <si>
    <t>8. Faste bruttoinvesteringer (sum af 1-7)</t>
  </si>
  <si>
    <t>9. Lagerforøgelser mv. (10+11)</t>
  </si>
  <si>
    <t>10. Lagre</t>
  </si>
  <si>
    <t>11. Værdigenstande</t>
  </si>
  <si>
    <t>12. Bruttoinvesteringer (8+9)</t>
  </si>
  <si>
    <t>13. Forbrug af fast realkapital</t>
  </si>
  <si>
    <t>14. Nettoinvesteringer (12-13)</t>
  </si>
  <si>
    <t>15. Nyinvesteringer i offentlig forvaltning og service (memopost)</t>
  </si>
  <si>
    <t>Kilde: Danmarks Statistik, Statistikbanken 2020 NAHI</t>
  </si>
  <si>
    <t>Kilde: Danmarks Statistik, Statistikbanken 2020 DNVODKS</t>
  </si>
  <si>
    <t>Mio. kr. løbende priser</t>
  </si>
  <si>
    <t>1990</t>
  </si>
  <si>
    <t>Vegetabilske produkter i alt</t>
  </si>
  <si>
    <t>Animalske produkter i alt</t>
  </si>
  <si>
    <t>Forskydninger hos producenter i alt</t>
  </si>
  <si>
    <t>Forbrug i produktionen i alt</t>
  </si>
  <si>
    <t>Bruttoværditilvækst i producentpriser</t>
  </si>
  <si>
    <t>Bruttofaktorindkomst</t>
  </si>
  <si>
    <t>Tjenesteydelser mv.</t>
  </si>
  <si>
    <t>Markedsmæssig økonomi i alt</t>
  </si>
  <si>
    <t xml:space="preserve">Kilde: Statistiske Efterretninger, Nationalregnskab, Arbejdsproduktivitet og nationalregnskab, senest StatistikBanken 2020 NP23. </t>
  </si>
  <si>
    <t>Enhed</t>
  </si>
  <si>
    <t>Landbrugsarealet</t>
  </si>
  <si>
    <t>1000 ha</t>
  </si>
  <si>
    <t>Landbrugsbedrifter</t>
  </si>
  <si>
    <t>Antal</t>
  </si>
  <si>
    <t>Bedriftsstørrelse, gennemsnit</t>
  </si>
  <si>
    <t>Antal beskæftigede</t>
  </si>
  <si>
    <t>...</t>
  </si>
  <si>
    <t>Gødningsforbrug:</t>
  </si>
  <si>
    <t>Kvælstofforbruget i tons</t>
  </si>
  <si>
    <t>Kvælstofforbruget i kg pr. ha</t>
  </si>
  <si>
    <t>Pesticider, aktivt stof</t>
  </si>
  <si>
    <t>Produktion:</t>
  </si>
  <si>
    <t>Kornhøsten</t>
  </si>
  <si>
    <t>Høstudbyttet, kerner</t>
  </si>
  <si>
    <t>Svinekød</t>
  </si>
  <si>
    <t>Mælkeproduktion</t>
  </si>
  <si>
    <t>Mælkeydelse pr. ko</t>
  </si>
  <si>
    <t>Tvangsauktioner:</t>
  </si>
  <si>
    <t>Antal kundgjorte tvangsauktioner</t>
  </si>
  <si>
    <t>Økologisk produktion:</t>
  </si>
  <si>
    <t>Antal økologiske bedrifter</t>
  </si>
  <si>
    <t>Økologisk areal</t>
  </si>
  <si>
    <t>Kilde: Statistikbanken, 2020.</t>
  </si>
  <si>
    <t>Beskæftigelse i primærjordbrug</t>
  </si>
  <si>
    <t>Forarbejdning og forædling</t>
  </si>
  <si>
    <t>Afledte erhverv</t>
  </si>
  <si>
    <t>Fødevareerhvervet i alt</t>
  </si>
  <si>
    <t>Fødevareklyngens eksport, mio. kr.</t>
  </si>
  <si>
    <t>Pct. af den totale vareeksport</t>
  </si>
  <si>
    <t>Kilde: Landbrug og Fødevarer www.lf.dk og Statistikbanken</t>
  </si>
  <si>
    <t>Samlet tonnage, 1000 bruttoton</t>
  </si>
  <si>
    <t>Fangster, 1000 tons</t>
  </si>
  <si>
    <t>Fangster, mio. kr.</t>
  </si>
  <si>
    <t>Eksport, mio. kr.</t>
  </si>
  <si>
    <t>Import, mio. kr.</t>
  </si>
  <si>
    <t>Kilde: Danmarks Statistik StatistikBanken FISK1, FISK2 og SITC2R4Y</t>
  </si>
  <si>
    <t>Udlandet i alt</t>
  </si>
  <si>
    <t>EU-28 ekskl. Danmark</t>
  </si>
  <si>
    <t>Tyskland</t>
  </si>
  <si>
    <t>Storbritannien</t>
  </si>
  <si>
    <t>Sverige</t>
  </si>
  <si>
    <t>Euroområdet-18</t>
  </si>
  <si>
    <t>Schweiz</t>
  </si>
  <si>
    <t>Rusland</t>
  </si>
  <si>
    <t>Afrika</t>
  </si>
  <si>
    <t>Amerika</t>
  </si>
  <si>
    <t>USA</t>
  </si>
  <si>
    <t>Asien</t>
  </si>
  <si>
    <t>Kina</t>
  </si>
  <si>
    <t>Oceanien (Australien, New Zealand m.fl.)</t>
  </si>
  <si>
    <t>Se også Information, 10. juni 2012: Danmark mangler udenlandske investeringer for 389,5 milliarder.</t>
  </si>
  <si>
    <t>Kilde: Nationalbanken, Nationalbankens statistikbank, www.nationalbanken.dk.</t>
  </si>
  <si>
    <t>Firmaer (antal)</t>
  </si>
  <si>
    <t>Dansk ejede</t>
  </si>
  <si>
    <t>Udenlandsk ejede</t>
  </si>
  <si>
    <t>Omsætning (mio. kr.)</t>
  </si>
  <si>
    <t>Antal ansatte (årsværk)</t>
  </si>
  <si>
    <t>Kilde: StatistikBanken IFATSF1</t>
  </si>
  <si>
    <t>Beskæftigelsens udvikling 1960-2018</t>
  </si>
  <si>
    <t>Den sammensatte konjunkturindikator for industrien 2005-2019</t>
  </si>
  <si>
    <t>Samlet fuldført byggeri 1982-2019</t>
  </si>
  <si>
    <t>Sekundære aktiviteter i alt</t>
  </si>
  <si>
    <t>Bruttoværditilvækst i basispriser</t>
  </si>
  <si>
    <t>Side 78</t>
  </si>
  <si>
    <t>Side 79</t>
  </si>
  <si>
    <t>Side 80</t>
  </si>
  <si>
    <t>Side 81</t>
  </si>
  <si>
    <t>Side 82</t>
  </si>
  <si>
    <t>Side 83</t>
  </si>
  <si>
    <t>Bruttoværditilvækst fordelt på brancher i 2010-priser, kædede værdier</t>
  </si>
  <si>
    <t xml:space="preserve">Bruttofaktorindkomstens fordeling på sektorer 1860-2019 </t>
  </si>
  <si>
    <t>Beskæftigelse fordelt på brancher i tusinder</t>
  </si>
  <si>
    <t xml:space="preserve">Arbejdsproduktiviteten defineres som den reale værditilvækst pr. arbejdstime. For de enkelte erhverv afhænger arbejdsproduktiviteten af tre faktorer: 1) Arbejdskraftens kvalifikationsniveau, 2) kapitalintensiteten og 3) effektiviteten i produktionsprocessen af produktionsfaktorerne, arbejdskraft og kapital under ét, kaldet totalfaktorproduktiviteten. </t>
  </si>
  <si>
    <t>Danske direkte investeringer i udlandet og udenlandske direkte investeringer i Danmark i mia. kr.</t>
  </si>
  <si>
    <t>Kursværdi af obligationer, aktier og investeringsforeningsbeviser 1999-2019 i mia. kr.</t>
  </si>
  <si>
    <t>Danske virksomheders udenlandske datterselskaber, antal selskaber fordelt på regioner 2007-2018</t>
  </si>
  <si>
    <t>Danske virksomheders udenlandske datterselskaber, antal ansatte fordelt på regioner 2007-2018</t>
  </si>
  <si>
    <t>Danmarks Statistik har ændret brancheinddeling og kun ført denne statistik tilbage til og med 2005. Med året 2009 slutter Danmarks Statistik med den hidtidige optællingsmetode og overgår til en mere dataeffektiv metode. 2014-tal er kun januar-april efter den nye registerbaserede opgørelsesmetode. Den nye metode betyder et mindre databrud i forhold til den tidligere optællingsbaserede metode.</t>
  </si>
  <si>
    <t>1) Til og med 1991 kun fartøjer på 5 BRT eller derover, 1992-94 alle fartøjer på 6 meters længde og derover. Fra 1995 samtlige erhvervsfiskerifartøjer.</t>
  </si>
  <si>
    <t>3) Nettotal = udenlandske direktinvesteringer i Danmark - danske direktinvesteringer i udlandet.</t>
  </si>
  <si>
    <t>1) Aktiv (betalingsbalancekoncept)</t>
  </si>
  <si>
    <t>2) Passiv (betalingsbalancekoncept)</t>
  </si>
  <si>
    <r>
      <t>Fartøjer, antal</t>
    </r>
    <r>
      <rPr>
        <vertAlign val="superscript"/>
        <sz val="10"/>
        <color rgb="FF000000"/>
        <rFont val="Calibri"/>
        <family val="2"/>
      </rPr>
      <t>1</t>
    </r>
  </si>
  <si>
    <r>
      <t>Danske direkte investeringer i udlandet</t>
    </r>
    <r>
      <rPr>
        <b/>
        <vertAlign val="superscript"/>
        <sz val="10"/>
        <color indexed="8"/>
        <rFont val="Calibri"/>
        <family val="2"/>
      </rPr>
      <t>1</t>
    </r>
  </si>
  <si>
    <r>
      <t>Udenlandske direktinvesteringer i Danmark</t>
    </r>
    <r>
      <rPr>
        <b/>
        <vertAlign val="superscript"/>
        <sz val="10"/>
        <color indexed="8"/>
        <rFont val="Calibri"/>
        <family val="2"/>
      </rPr>
      <t>2</t>
    </r>
  </si>
  <si>
    <r>
      <t>Nettotal</t>
    </r>
    <r>
      <rPr>
        <b/>
        <vertAlign val="superscript"/>
        <sz val="10"/>
        <color indexed="8"/>
        <rFont val="Calibri"/>
        <family val="2"/>
      </rPr>
      <t>3</t>
    </r>
  </si>
  <si>
    <t>2020</t>
  </si>
  <si>
    <t>A Landbrug, skovbrug og fiskeri</t>
  </si>
  <si>
    <t>B Råstofindvinding</t>
  </si>
  <si>
    <t>C Industri</t>
  </si>
  <si>
    <t>D_E Forsyningsvirksomhed</t>
  </si>
  <si>
    <t>F Bygge og anlæg</t>
  </si>
  <si>
    <t>G_I Handel og transport mv.</t>
  </si>
  <si>
    <t>J Information og kommunikation</t>
  </si>
  <si>
    <t>K Finansiering og forsikring</t>
  </si>
  <si>
    <t>LA Ejendomshandel og udlejning af erhvervsejendomme</t>
  </si>
  <si>
    <t>LB Boliger</t>
  </si>
  <si>
    <t>M_N Erhvervsservice</t>
  </si>
  <si>
    <t>O_Q Offentlig administration, undervisning og sundhed</t>
  </si>
  <si>
    <t>R_S Kultur, fritid og anden service</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</si>
  <si>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</si>
  <si>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</si>
  <si>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</si>
  <si>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</si>
  <si>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</si>
  <si>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</si>
  <si>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</si>
  <si>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</si>
  <si>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</si>
  <si>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</si>
  <si>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</si>
  <si>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</si>
  <si>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</si>
  <si>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</si>
  <si>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</si>
  <si>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</si>
  <si>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</si>
  <si>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</si>
  <si>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</si>
  <si>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</si>
  <si>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</si>
  <si>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</si>
  <si>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</si>
  <si>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</si>
  <si>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1991</t>
  </si>
  <si>
    <t>1992</t>
  </si>
  <si>
    <t>1993</t>
  </si>
  <si>
    <t>1994</t>
  </si>
  <si>
    <t>1995</t>
  </si>
  <si>
    <t>1996</t>
  </si>
  <si>
    <t>1997</t>
  </si>
  <si>
    <t>1998</t>
  </si>
  <si>
    <t>1999</t>
  </si>
  <si>
    <t>2001</t>
  </si>
  <si>
    <t>2002</t>
  </si>
  <si>
    <t>2003</t>
  </si>
  <si>
    <t>2006</t>
  </si>
  <si>
    <t>Figur 14.1</t>
  </si>
  <si>
    <t>Figur 14.2</t>
  </si>
  <si>
    <t>Tabel 14.3</t>
  </si>
  <si>
    <t>Tabel 14.4</t>
  </si>
  <si>
    <t>Tabel 14.6</t>
  </si>
  <si>
    <t>Tabel 14.7</t>
  </si>
  <si>
    <t>Tabel 14.8</t>
  </si>
  <si>
    <t>Tabel 14.9</t>
  </si>
  <si>
    <t>Tabel 14.10</t>
  </si>
  <si>
    <t>Figur 14.3</t>
  </si>
  <si>
    <t>Tabel 14.11</t>
  </si>
  <si>
    <t>Figur 14.4</t>
  </si>
  <si>
    <t>Tabel 14.12</t>
  </si>
  <si>
    <t>Tabel 14.13</t>
  </si>
  <si>
    <t>Figur 14.6</t>
  </si>
  <si>
    <t>Figur 14.7</t>
  </si>
  <si>
    <t>Tabel 14.1</t>
  </si>
  <si>
    <t>Tabel 14.2</t>
  </si>
  <si>
    <t>I alt 2019</t>
  </si>
  <si>
    <t>Industri mm.</t>
  </si>
  <si>
    <t>Handel</t>
  </si>
  <si>
    <t>Transport</t>
  </si>
  <si>
    <t>Hoteller og restauranter</t>
  </si>
  <si>
    <t>Erklærede konkurser fordelt på brancher 2010-2020</t>
  </si>
  <si>
    <t>Antal arbejdssteder efter brancher og størrelse 2008-2019</t>
  </si>
  <si>
    <t>2000M01</t>
  </si>
  <si>
    <t>2005M01</t>
  </si>
  <si>
    <t>2010M01</t>
  </si>
  <si>
    <t>2015M01</t>
  </si>
  <si>
    <t>2021M01</t>
  </si>
  <si>
    <t xml:space="preserve"> Alle indenlandske sektorer (Danmark)</t>
  </si>
  <si>
    <t xml:space="preserve"> Ikke-finansielle selskaber</t>
  </si>
  <si>
    <t xml:space="preserve"> Forsikringsselskaber og pensionskasser</t>
  </si>
  <si>
    <t xml:space="preserve"> Offentlig forvaltning og service</t>
  </si>
  <si>
    <t xml:space="preserve"> Husholdninger</t>
  </si>
  <si>
    <t xml:space="preserve"> Ufordelt indland</t>
  </si>
  <si>
    <t xml:space="preserve"> Udland</t>
  </si>
  <si>
    <t>Ejerfordelingen af børsnoterede aktier markedsværdi mia. kr.</t>
  </si>
  <si>
    <t>Tabellen omfatter beholdningen af alle børsnoterede aktier fra alle indenlandske sektorer opgjort i markedsværdi (alle valutaer).</t>
  </si>
  <si>
    <t>Arbejdsproduktivitet 2009-2020. Årlig vækstrate i procent, 2010-priser, kædede værdier</t>
  </si>
  <si>
    <t>Nøgletal for dansk fiskeri 1990-2020</t>
  </si>
  <si>
    <t>Ejerforhold i dansk erhvervsliv 2004-2018</t>
  </si>
  <si>
    <t>Kilde: Statistikbanken, 2021 LBFI1</t>
  </si>
  <si>
    <t>Landbrugets produktionsværdi og bruttofaktorindkomst  1990-2020</t>
  </si>
  <si>
    <t>Tabel 14.5</t>
  </si>
  <si>
    <t>Nøgletal for landbrugsudviklingen 1980-2020</t>
  </si>
  <si>
    <t>Fødevareklyngens beskæftigelse og eksport 2000-2019</t>
  </si>
  <si>
    <t>Beskæftigelse fordelt på brancher i tusinder 2010-2020</t>
  </si>
  <si>
    <t>Hektar (ha)</t>
  </si>
  <si>
    <t>Kg pr. ha</t>
  </si>
  <si>
    <t>Tons</t>
  </si>
  <si>
    <t>1000 tons</t>
  </si>
  <si>
    <t>Kg</t>
  </si>
  <si>
    <t xml:space="preserve"> Monetære finansielle insitutioner</t>
  </si>
  <si>
    <t>Investeringer fordelt efter art 2000-2020 i mio. kr. (løbende priser)</t>
  </si>
  <si>
    <t>Den tidligere inddeling på erhverv fra 2011 er erstattet med en fordeling på brancher. Branchefordelingen er ført tilbage til 2008. Bruttoværditilvæksten svarer til bruttofaktorindkomsten (BFI) bortset fra visse produktionsskatter og subsidier.</t>
  </si>
  <si>
    <r>
      <rPr>
        <b/>
        <sz val="10"/>
        <color rgb="FF000000"/>
        <rFont val="Calibri"/>
        <family val="2"/>
      </rPr>
      <t>Procent</t>
    </r>
    <r>
      <rPr>
        <sz val="10"/>
        <color rgb="FF000000"/>
        <rFont val="Calibri"/>
        <family val="2"/>
      </rPr>
      <t xml:space="preserve"> </t>
    </r>
  </si>
  <si>
    <t>Off. adm., undervisning, sundhed</t>
  </si>
  <si>
    <t>Branchefordeling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</si>
</sst>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7" formatCode="_(* #,##0.0_);_(* \(#,##0.0\);_(* &quot;-&quot;??_);_(@_)"/>
  </numFmts>
  <fonts count="15" x14ac:knownFonts="1">
    <font>
      <sz val="11"/>
      <color rgb="FF000000"/>
      <name val="Calibri"/>
      <family val="2"/>
    </font>
    <font>
      <sz val="11"/>
      <color theme="1"/>
      <name val="Calibri"/>
      <family val="2"/>
      <scheme val="minor"/>
    </font>
    <font>
      <b/>
      <sz val="11"/>
      <color rgb="FF000000"/>
      <name val="Calibri"/>
      <family val="2"/>
    </font>
    <font>
      <sz val="11"/>
      <color rgb="FF000000"/>
      <name val="Calibri"/>
      <family val="2"/>
    </font>
    <font>
      <sz val="11"/>
      <color rgb="FF000000"/>
      <name val="Calibri"/>
      <family val="2"/>
      <scheme val="minor"/>
    </font>
    <font>
      <b/>
      <sz val="10"/>
      <color rgb="FF000000"/>
      <name val="Calibri"/>
      <family val="2"/>
    </font>
    <font>
      <sz val="10"/>
      <color rgb="FF000000"/>
      <name val="Calibri"/>
      <family val="2"/>
    </font>
    <font>
      <sz val="10"/>
      <name val="Calibri"/>
      <family val="2"/>
    </font>
    <font>
      <b/>
      <sz val="10"/>
      <name val="Calibri"/>
      <family val="2"/>
    </font>
    <font>
      <b/>
      <sz val="10"/>
      <color theme="1"/>
      <name val="Calibri"/>
      <family val="2"/>
    </font>
    <font>
      <b/>
      <sz val="10"/>
      <color indexed="8"/>
      <name val="Calibri"/>
      <family val="2"/>
    </font>
    <font>
      <sz val="10"/>
      <color indexed="8"/>
      <name val="Calibri"/>
      <family val="2"/>
    </font>
    <font>
      <vertAlign val="superscript"/>
      <sz val="10"/>
      <color rgb="FF000000"/>
      <name val="Calibri"/>
      <family val="2"/>
    </font>
    <font>
      <b/>
      <vertAlign val="superscript"/>
      <sz val="10"/>
      <color indexed="8"/>
      <name val="Calibri"/>
      <family val="2"/>
    </font>
    <font>
      <sz val="8"/>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0"/>
        <bgColor indexed="64"/>
      </patternFill>
    </fill>
  </fills>
  <borders count="1">
    <border>
      <left/>
      <right/>
      <top/>
      <bottom/>
      <diagonal/>
    </border>
  </borders>
  <cellStyleXfs count="3">
    <xf numFmtId="0" fontId="0" fillId="0" borderId="0" applyNumberFormat="0" applyBorder="0" applyAlignment="0"/>
    <xf numFmtId="164" fontId="3" fillId="0" borderId="0" applyFont="0" applyFill="0" applyBorder="0" applyAlignment="0" applyProtection="0"/>
    <xf numFmtId="0" fontId="1" fillId="0" borderId="0"/>
  </cellStyleXfs>
  <cellXfs count="55">
    <xf numFmtId="0" fontId="0" fillId="0" borderId="0" xfId="0" applyFill="1" applyProtection="1"/>
    <xf numFmtId="0" fontId="4" fillId="0" borderId="0" xfId="0" applyFont="1" applyFill="1" applyProtection="1"/>
    <xf numFmtId="0" fontId="0"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right"/>
    </xf>
    <xf numFmtId="0" fontId="5" fillId="0" borderId="0" xfId="0" applyFont="1" applyFill="1" applyProtection="1"/>
    <xf numFmtId="0" fontId="6" fillId="0" borderId="0" xfId="0" applyFont="1" applyFill="1" applyProtection="1"/>
    <xf numFmtId="0" fontId="5" fillId="0" borderId="0" xfId="0" applyFont="1" applyFill="1" applyAlignment="1" applyProtection="1">
      <alignment horizontal="left"/>
    </xf>
    <xf numFmtId="0" fontId="6" fillId="0" borderId="0" xfId="0" applyFont="1" applyFill="1" applyAlignment="1" applyProtection="1">
      <alignment horizontal="left"/>
    </xf>
    <xf numFmtId="0" fontId="7" fillId="0" borderId="0" xfId="0" applyFont="1"/>
    <xf numFmtId="0" fontId="8" fillId="0" borderId="0" xfId="0" applyFont="1"/>
    <xf numFmtId="0" fontId="9" fillId="0" borderId="0" xfId="0" applyFont="1"/>
    <xf numFmtId="2" fontId="8" fillId="0" borderId="0" xfId="0" applyNumberFormat="1" applyFont="1"/>
    <xf numFmtId="0" fontId="7" fillId="0" borderId="0" xfId="0" applyFont="1" applyAlignment="1">
      <alignment horizontal="left"/>
    </xf>
    <xf numFmtId="0" fontId="10" fillId="0" borderId="0" xfId="0" applyFont="1" applyAlignment="1" applyProtection="1">
      <alignment horizontal="left"/>
      <protection locked="0"/>
    </xf>
    <xf numFmtId="0" fontId="11" fillId="0" borderId="0" xfId="0" applyFont="1" applyAlignment="1" applyProtection="1">
      <alignment horizontal="left"/>
      <protection locked="0"/>
    </xf>
    <xf numFmtId="0" fontId="5" fillId="0" borderId="0" xfId="0" applyFont="1"/>
    <xf numFmtId="0" fontId="6" fillId="0" borderId="0" xfId="0" applyFont="1"/>
    <xf numFmtId="16" fontId="8" fillId="0" borderId="0" xfId="0" quotePrefix="1" applyNumberFormat="1" applyFont="1"/>
    <xf numFmtId="0" fontId="10" fillId="0" borderId="0" xfId="0" applyFont="1"/>
    <xf numFmtId="0" fontId="11" fillId="0" borderId="0" xfId="0" applyFont="1"/>
    <xf numFmtId="166" fontId="6" fillId="0" borderId="0" xfId="1" applyNumberFormat="1" applyFont="1" applyFill="1" applyAlignment="1" applyProtection="1">
      <alignment horizontal="right"/>
    </xf>
    <xf numFmtId="2" fontId="7" fillId="0" borderId="0" xfId="0" applyNumberFormat="1" applyFont="1"/>
    <xf numFmtId="0" fontId="6" fillId="0" borderId="0" xfId="0" applyFont="1" applyFill="1" applyAlignment="1" applyProtection="1">
      <alignment horizontal="right"/>
    </xf>
    <xf numFmtId="165" fontId="6" fillId="0" borderId="0" xfId="0" applyNumberFormat="1" applyFont="1" applyFill="1" applyProtection="1"/>
    <xf numFmtId="165" fontId="5" fillId="0" borderId="0" xfId="0" applyNumberFormat="1" applyFont="1" applyFill="1" applyProtection="1"/>
    <xf numFmtId="0" fontId="6" fillId="0" borderId="0" xfId="0" applyFont="1" applyAlignment="1">
      <alignment horizontal="right"/>
    </xf>
    <xf numFmtId="0" fontId="5" fillId="2" borderId="0" xfId="0" applyFont="1" applyFill="1" applyAlignment="1" applyProtection="1">
      <alignment horizontal="center"/>
    </xf>
    <xf numFmtId="0" fontId="6" fillId="2" borderId="0" xfId="0" applyFont="1" applyFill="1" applyAlignment="1" applyProtection="1">
      <alignment horizontal="center"/>
    </xf>
    <xf numFmtId="0" fontId="5" fillId="3" borderId="0" xfId="0" applyFont="1" applyFill="1" applyProtection="1"/>
    <xf numFmtId="1" fontId="0" fillId="0" borderId="0" xfId="0" applyNumberFormat="1" applyFill="1" applyProtection="1"/>
    <xf numFmtId="0" fontId="0" fillId="0" borderId="0" xfId="0"/>
    <xf numFmtId="0" fontId="2" fillId="0" borderId="0" xfId="0" applyFont="1" applyAlignment="1">
      <alignment horizontal="left"/>
    </xf>
    <xf numFmtId="0" fontId="0" fillId="0" borderId="0" xfId="0" applyAlignment="1">
      <alignment horizontal="right"/>
    </xf>
    <xf numFmtId="165" fontId="0" fillId="0" borderId="0" xfId="0" applyNumberFormat="1" applyFont="1" applyFill="1" applyProtection="1"/>
    <xf numFmtId="167" fontId="7" fillId="0" borderId="0" xfId="1" applyNumberFormat="1" applyFont="1"/>
    <xf numFmtId="167" fontId="7" fillId="0" borderId="0" xfId="1" applyNumberFormat="1" applyFont="1" applyAlignment="1">
      <alignment horizontal="right"/>
    </xf>
    <xf numFmtId="166" fontId="7" fillId="0" borderId="0" xfId="1" applyNumberFormat="1" applyFont="1"/>
    <xf numFmtId="166" fontId="7" fillId="0" borderId="0" xfId="1" applyNumberFormat="1" applyFont="1" applyAlignment="1">
      <alignment horizontal="right"/>
    </xf>
    <xf numFmtId="166" fontId="6" fillId="0" borderId="0" xfId="1" applyNumberFormat="1" applyFont="1" applyAlignment="1">
      <alignment horizontal="right"/>
    </xf>
    <xf numFmtId="166" fontId="7" fillId="0" borderId="0" xfId="1" applyNumberFormat="1" applyFont="1" applyAlignment="1"/>
    <xf numFmtId="166" fontId="11" fillId="0" borderId="0" xfId="1" applyNumberFormat="1" applyFont="1" applyAlignment="1" applyProtection="1">
      <protection locked="0"/>
    </xf>
    <xf numFmtId="166" fontId="6" fillId="0" borderId="0" xfId="1" applyNumberFormat="1" applyFont="1" applyFill="1" applyProtection="1"/>
    <xf numFmtId="167" fontId="0" fillId="0" borderId="0" xfId="1" applyNumberFormat="1" applyFont="1" applyFill="1" applyAlignment="1" applyProtection="1">
      <alignment horizontal="right"/>
    </xf>
    <xf numFmtId="166" fontId="0" fillId="0" borderId="0" xfId="1" applyNumberFormat="1" applyFont="1" applyFill="1" applyAlignment="1" applyProtection="1">
      <alignment horizontal="right"/>
    </xf>
    <xf numFmtId="166" fontId="5" fillId="0" borderId="0" xfId="1" applyNumberFormat="1" applyFont="1" applyFill="1" applyAlignment="1" applyProtection="1">
      <alignment horizontal="right"/>
    </xf>
    <xf numFmtId="166" fontId="5" fillId="0" borderId="0" xfId="1" applyNumberFormat="1" applyFont="1" applyFill="1" applyProtection="1"/>
    <xf numFmtId="165" fontId="6" fillId="0" borderId="0" xfId="0" applyNumberFormat="1" applyFont="1" applyFill="1" applyAlignment="1" applyProtection="1">
      <alignment horizontal="right"/>
    </xf>
    <xf numFmtId="3" fontId="7" fillId="0" borderId="0" xfId="1" applyNumberFormat="1" applyFont="1"/>
    <xf numFmtId="3" fontId="7" fillId="0" borderId="0" xfId="1" applyNumberFormat="1" applyFont="1" applyAlignment="1">
      <alignment horizontal="right"/>
    </xf>
    <xf numFmtId="0" fontId="5" fillId="2" borderId="0" xfId="0" applyFont="1" applyFill="1" applyAlignment="1" applyProtection="1">
      <alignment horizontal="right"/>
    </xf>
    <xf numFmtId="166" fontId="7" fillId="4" borderId="0" xfId="1" applyNumberFormat="1" applyFont="1" applyFill="1" applyAlignment="1">
      <alignment horizontal="right"/>
    </xf>
    <xf numFmtId="166" fontId="6" fillId="4" borderId="0" xfId="1" applyNumberFormat="1" applyFont="1" applyFill="1" applyAlignment="1">
      <alignment horizontal="right"/>
    </xf>
    <xf numFmtId="0" fontId="7" fillId="4" borderId="0" xfId="0" applyFont="1" applyFill="1"/>
    <xf numFmtId="0" fontId="5" fillId="2" borderId="0" xfId="0" applyFont="1" applyFill="1" applyAlignment="1">
      <alignment horizontal="center"/>
    </xf>
  </cellXfs>
  <cellStyles count="3">
    <cellStyle name="K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1"/>
  <sheetViews>
    <sheetView tabSelected="1" topLeftCell="A289" zoomScale="115" zoomScaleNormal="115" workbookViewId="0">
      <selection activeCell="A329" sqref="A329"/>
    </sheetView>
  </sheetViews>
  <sheetFormatPr baseColWidth="10" defaultColWidth="9.1640625" defaultRowHeight="15" x14ac:dyDescent="0.2"/>
  <cols>
    <col min="1" max="1" width="52.1640625" style="6" customWidth="1"/>
    <col min="2" max="11" width="12.5" style="6" bestFit="1" customWidth="1"/>
    <col min="12" max="12" width="10.5" style="6" bestFit="1" customWidth="1"/>
    <col min="13" max="13" width="9.1640625" style="6"/>
    <col min="14" max="16384" width="9.1640625" style="2"/>
  </cols>
  <sheetData>
    <row r="1" spans="1:14" x14ac:dyDescent="0.2">
      <c r="A1" s="48" t="s">
        <v>238</v>
      </c>
      <c r="B1" s="48"/>
      <c r="N1" s="2" t="s">
        <v>148</v>
      </c>
    </row>
    <row r="2" spans="1:14" x14ac:dyDescent="0.2">
      <c r="A2" s="5" t="s">
        <v>154</v>
      </c>
    </row>
    <row r="3" spans="1:14" x14ac:dyDescent="0.2">
      <c r="K3" s="5" t="s">
        <v>12</v>
      </c>
    </row>
    <row r="4" spans="1:14" x14ac:dyDescent="0.2">
      <c r="A4" s="50"/>
      <c r="B4" s="50">
        <v>2010</v>
      </c>
      <c r="C4" s="50">
        <v>2013</v>
      </c>
      <c r="D4" s="50">
        <v>2014</v>
      </c>
      <c r="E4" s="50">
        <v>2015</v>
      </c>
      <c r="F4" s="50">
        <v>2016</v>
      </c>
      <c r="G4" s="50">
        <v>2017</v>
      </c>
      <c r="H4" s="50">
        <v>2018</v>
      </c>
      <c r="I4" s="50">
        <v>2019</v>
      </c>
      <c r="J4" s="50">
        <v>2020</v>
      </c>
      <c r="K4" s="50">
        <v>2020</v>
      </c>
    </row>
    <row r="5" spans="1:14" x14ac:dyDescent="0.2">
      <c r="A5" s="7" t="s">
        <v>10</v>
      </c>
      <c r="B5" s="21">
        <v>1562743</v>
      </c>
      <c r="C5" s="21">
        <v>1604992</v>
      </c>
      <c r="D5" s="21">
        <v>1629814</v>
      </c>
      <c r="E5" s="21">
        <v>1665239</v>
      </c>
      <c r="F5" s="21">
        <v>1718119</v>
      </c>
      <c r="G5" s="21">
        <v>1769166</v>
      </c>
      <c r="H5" s="21">
        <v>1806035</v>
      </c>
      <c r="I5" s="21">
        <v>1859125</v>
      </c>
      <c r="J5" s="21">
        <v>1795168</v>
      </c>
      <c r="K5" s="24">
        <v>100</v>
      </c>
    </row>
    <row r="6" spans="1:14" x14ac:dyDescent="0.2">
      <c r="A6" s="8" t="s">
        <v>11</v>
      </c>
      <c r="B6" s="21">
        <v>365705</v>
      </c>
      <c r="C6" s="21">
        <v>366969</v>
      </c>
      <c r="D6" s="21">
        <v>375206</v>
      </c>
      <c r="E6" s="21">
        <v>380499</v>
      </c>
      <c r="F6" s="21">
        <v>378013</v>
      </c>
      <c r="G6" s="21">
        <v>379447</v>
      </c>
      <c r="H6" s="21">
        <v>380270</v>
      </c>
      <c r="I6" s="21">
        <v>387607</v>
      </c>
      <c r="J6" s="21">
        <v>378413</v>
      </c>
      <c r="K6" s="24">
        <v>21.079531275067293</v>
      </c>
    </row>
    <row r="7" spans="1:14" x14ac:dyDescent="0.2">
      <c r="A7" s="8" t="s">
        <v>13</v>
      </c>
      <c r="B7" s="21">
        <v>21766</v>
      </c>
      <c r="C7" s="21">
        <v>20652</v>
      </c>
      <c r="D7" s="21">
        <v>24183</v>
      </c>
      <c r="E7" s="21">
        <v>21155</v>
      </c>
      <c r="F7" s="21">
        <v>17921</v>
      </c>
      <c r="G7" s="21">
        <v>20437</v>
      </c>
      <c r="H7" s="21">
        <v>19453</v>
      </c>
      <c r="I7" s="21">
        <v>23753</v>
      </c>
      <c r="J7" s="21">
        <v>24981</v>
      </c>
      <c r="K7" s="24">
        <v>1.3915689227971979</v>
      </c>
    </row>
    <row r="8" spans="1:14" x14ac:dyDescent="0.2">
      <c r="A8" s="8" t="s">
        <v>14</v>
      </c>
      <c r="B8" s="21">
        <v>48384</v>
      </c>
      <c r="C8" s="21">
        <v>34005</v>
      </c>
      <c r="D8" s="21">
        <v>32153</v>
      </c>
      <c r="E8" s="21">
        <v>28014</v>
      </c>
      <c r="F8" s="21">
        <v>28432</v>
      </c>
      <c r="G8" s="21">
        <v>23628</v>
      </c>
      <c r="H8" s="21">
        <v>23798</v>
      </c>
      <c r="I8" s="21">
        <v>21110</v>
      </c>
      <c r="J8" s="21">
        <v>15439</v>
      </c>
      <c r="K8" s="24">
        <v>0.86003092746751286</v>
      </c>
    </row>
    <row r="9" spans="1:14" x14ac:dyDescent="0.2">
      <c r="A9" s="8" t="s">
        <v>15</v>
      </c>
      <c r="B9" s="21">
        <v>198005</v>
      </c>
      <c r="C9" s="21">
        <v>225068</v>
      </c>
      <c r="D9" s="21">
        <v>228090</v>
      </c>
      <c r="E9" s="21">
        <v>226904</v>
      </c>
      <c r="F9" s="21">
        <v>240526</v>
      </c>
      <c r="G9" s="21">
        <v>263057</v>
      </c>
      <c r="H9" s="21">
        <v>269387</v>
      </c>
      <c r="I9" s="21">
        <v>285385</v>
      </c>
      <c r="J9" s="21">
        <v>277740</v>
      </c>
      <c r="K9" s="24">
        <v>15.47153246938448</v>
      </c>
    </row>
    <row r="10" spans="1:14" x14ac:dyDescent="0.2">
      <c r="A10" s="8" t="s">
        <v>16</v>
      </c>
      <c r="B10" s="21">
        <v>41459</v>
      </c>
      <c r="C10" s="21">
        <v>38068</v>
      </c>
      <c r="D10" s="21">
        <v>37151</v>
      </c>
      <c r="E10" s="21">
        <v>40751</v>
      </c>
      <c r="F10" s="21">
        <v>41375</v>
      </c>
      <c r="G10" s="21">
        <v>41117</v>
      </c>
      <c r="H10" s="21">
        <v>40789</v>
      </c>
      <c r="I10" s="21">
        <v>40043</v>
      </c>
      <c r="J10" s="21">
        <v>40365</v>
      </c>
      <c r="K10" s="24">
        <v>2.2485360701616783</v>
      </c>
    </row>
    <row r="11" spans="1:14" x14ac:dyDescent="0.2">
      <c r="A11" s="8" t="s">
        <v>17</v>
      </c>
      <c r="B11" s="21">
        <v>68993</v>
      </c>
      <c r="C11" s="21">
        <v>74463</v>
      </c>
      <c r="D11" s="21">
        <v>76621</v>
      </c>
      <c r="E11" s="21">
        <v>84736</v>
      </c>
      <c r="F11" s="21">
        <v>91833</v>
      </c>
      <c r="G11" s="21">
        <v>95593</v>
      </c>
      <c r="H11" s="21">
        <v>102529</v>
      </c>
      <c r="I11" s="21">
        <v>103195</v>
      </c>
      <c r="J11" s="21">
        <v>100568</v>
      </c>
      <c r="K11" s="24">
        <v>5.6021497709406587</v>
      </c>
    </row>
    <row r="12" spans="1:14" x14ac:dyDescent="0.2">
      <c r="A12" s="8" t="s">
        <v>18</v>
      </c>
      <c r="B12" s="21">
        <v>304452</v>
      </c>
      <c r="C12" s="21">
        <v>321340</v>
      </c>
      <c r="D12" s="21">
        <v>324384</v>
      </c>
      <c r="E12" s="21">
        <v>333487</v>
      </c>
      <c r="F12" s="21">
        <v>346036</v>
      </c>
      <c r="G12" s="21">
        <v>357658</v>
      </c>
      <c r="H12" s="21">
        <v>366530</v>
      </c>
      <c r="I12" s="21">
        <v>373980</v>
      </c>
      <c r="J12" s="21">
        <v>344573</v>
      </c>
      <c r="K12" s="24">
        <v>19.19447093531079</v>
      </c>
    </row>
    <row r="13" spans="1:14" x14ac:dyDescent="0.2">
      <c r="A13" s="8" t="s">
        <v>19</v>
      </c>
      <c r="B13" s="21">
        <v>74119</v>
      </c>
      <c r="C13" s="21">
        <v>85201</v>
      </c>
      <c r="D13" s="21">
        <v>86066</v>
      </c>
      <c r="E13" s="21">
        <v>95150</v>
      </c>
      <c r="F13" s="21">
        <v>104460</v>
      </c>
      <c r="G13" s="21">
        <v>106754</v>
      </c>
      <c r="H13" s="21">
        <v>109659</v>
      </c>
      <c r="I13" s="21">
        <v>113866</v>
      </c>
      <c r="J13" s="21">
        <v>116946</v>
      </c>
      <c r="K13" s="24">
        <v>6.5144877805308479</v>
      </c>
    </row>
    <row r="14" spans="1:14" x14ac:dyDescent="0.2">
      <c r="A14" s="8" t="s">
        <v>20</v>
      </c>
      <c r="B14" s="21">
        <v>96659</v>
      </c>
      <c r="C14" s="21">
        <v>88884</v>
      </c>
      <c r="D14" s="21">
        <v>88271</v>
      </c>
      <c r="E14" s="21">
        <v>84857</v>
      </c>
      <c r="F14" s="21">
        <v>85023</v>
      </c>
      <c r="G14" s="21">
        <v>87276</v>
      </c>
      <c r="H14" s="21">
        <v>87403</v>
      </c>
      <c r="I14" s="21">
        <v>87735</v>
      </c>
      <c r="J14" s="21">
        <v>90242</v>
      </c>
      <c r="K14" s="24">
        <v>5.0269389828695701</v>
      </c>
    </row>
    <row r="15" spans="1:14" x14ac:dyDescent="0.2">
      <c r="A15" s="8" t="s">
        <v>21</v>
      </c>
      <c r="B15" s="21">
        <v>38760</v>
      </c>
      <c r="C15" s="21">
        <v>38210</v>
      </c>
      <c r="D15" s="21">
        <v>39524</v>
      </c>
      <c r="E15" s="21">
        <v>42143</v>
      </c>
      <c r="F15" s="21">
        <v>41488</v>
      </c>
      <c r="G15" s="21">
        <v>43096</v>
      </c>
      <c r="H15" s="21">
        <v>47002</v>
      </c>
      <c r="I15" s="21">
        <v>48366</v>
      </c>
      <c r="J15" s="21">
        <v>45890</v>
      </c>
      <c r="K15" s="24">
        <v>2.5563067077844526</v>
      </c>
    </row>
    <row r="16" spans="1:14" x14ac:dyDescent="0.2">
      <c r="A16" s="8" t="s">
        <v>22</v>
      </c>
      <c r="B16" s="21">
        <v>116437</v>
      </c>
      <c r="C16" s="21">
        <v>116821</v>
      </c>
      <c r="D16" s="21">
        <v>119837</v>
      </c>
      <c r="E16" s="21">
        <v>122462</v>
      </c>
      <c r="F16" s="21">
        <v>123201</v>
      </c>
      <c r="G16" s="21">
        <v>125387</v>
      </c>
      <c r="H16" s="21">
        <v>126422</v>
      </c>
      <c r="I16" s="21">
        <v>128160</v>
      </c>
      <c r="J16" s="21">
        <v>129621</v>
      </c>
      <c r="K16" s="24">
        <v>7.2205498315477996</v>
      </c>
    </row>
    <row r="17" spans="1:11" x14ac:dyDescent="0.2">
      <c r="A17" s="8" t="s">
        <v>23</v>
      </c>
      <c r="B17" s="21">
        <v>124531</v>
      </c>
      <c r="C17" s="21">
        <v>134543</v>
      </c>
      <c r="D17" s="21">
        <v>138067</v>
      </c>
      <c r="E17" s="21">
        <v>146471</v>
      </c>
      <c r="F17" s="21">
        <v>160741</v>
      </c>
      <c r="G17" s="21">
        <v>163422</v>
      </c>
      <c r="H17" s="21">
        <v>170130</v>
      </c>
      <c r="I17" s="21">
        <v>178819</v>
      </c>
      <c r="J17" s="21">
        <v>178704</v>
      </c>
      <c r="K17" s="24">
        <v>9.9547229005864626</v>
      </c>
    </row>
    <row r="18" spans="1:11" x14ac:dyDescent="0.2">
      <c r="A18" s="8" t="s">
        <v>24</v>
      </c>
      <c r="B18" s="21">
        <v>375160</v>
      </c>
      <c r="C18" s="21">
        <v>377166</v>
      </c>
      <c r="D18" s="21">
        <v>386320</v>
      </c>
      <c r="E18" s="21">
        <v>392894</v>
      </c>
      <c r="F18" s="21">
        <v>390650</v>
      </c>
      <c r="G18" s="21">
        <v>391098</v>
      </c>
      <c r="H18" s="21">
        <v>391221</v>
      </c>
      <c r="I18" s="21">
        <v>401164</v>
      </c>
      <c r="J18" s="21">
        <v>392192</v>
      </c>
      <c r="K18" s="24">
        <v>21.847091748516018</v>
      </c>
    </row>
    <row r="19" spans="1:11" x14ac:dyDescent="0.2">
      <c r="A19" s="8" t="s">
        <v>25</v>
      </c>
      <c r="B19" s="21">
        <v>54017</v>
      </c>
      <c r="C19" s="21">
        <v>55154</v>
      </c>
      <c r="D19" s="21">
        <v>54095</v>
      </c>
      <c r="E19" s="21">
        <v>53977</v>
      </c>
      <c r="F19" s="21">
        <v>54562</v>
      </c>
      <c r="G19" s="21">
        <v>55614</v>
      </c>
      <c r="H19" s="21">
        <v>56865</v>
      </c>
      <c r="I19" s="21">
        <v>59024</v>
      </c>
      <c r="J19" s="21">
        <v>43405</v>
      </c>
      <c r="K19" s="24">
        <v>2.4178795522201821</v>
      </c>
    </row>
    <row r="20" spans="1:11" x14ac:dyDescent="0.2">
      <c r="A20" s="9" t="s">
        <v>277</v>
      </c>
    </row>
    <row r="21" spans="1:11" x14ac:dyDescent="0.2">
      <c r="A21" s="9" t="s">
        <v>26</v>
      </c>
    </row>
    <row r="23" spans="1:11" x14ac:dyDescent="0.2">
      <c r="A23" s="9"/>
    </row>
    <row r="24" spans="1:11" x14ac:dyDescent="0.2">
      <c r="A24" s="10" t="s">
        <v>222</v>
      </c>
    </row>
    <row r="25" spans="1:11" x14ac:dyDescent="0.2">
      <c r="A25" s="11" t="s">
        <v>155</v>
      </c>
    </row>
    <row r="29" spans="1:11" x14ac:dyDescent="0.2">
      <c r="A29" s="5" t="s">
        <v>239</v>
      </c>
    </row>
    <row r="30" spans="1:11" x14ac:dyDescent="0.2">
      <c r="A30" s="5" t="s">
        <v>269</v>
      </c>
      <c r="K30" s="6" t="s">
        <v>278</v>
      </c>
    </row>
    <row r="31" spans="1:11" x14ac:dyDescent="0.2">
      <c r="A31" s="50"/>
      <c r="B31" s="50" t="s">
        <v>0</v>
      </c>
      <c r="C31" s="50" t="s">
        <v>3</v>
      </c>
      <c r="D31" s="50" t="s">
        <v>4</v>
      </c>
      <c r="E31" s="50" t="s">
        <v>5</v>
      </c>
      <c r="F31" s="50" t="s">
        <v>6</v>
      </c>
      <c r="G31" s="50" t="s">
        <v>7</v>
      </c>
      <c r="H31" s="50" t="s">
        <v>8</v>
      </c>
      <c r="I31" s="50" t="s">
        <v>9</v>
      </c>
      <c r="J31" s="50" t="s">
        <v>171</v>
      </c>
      <c r="K31" s="50">
        <v>2020</v>
      </c>
    </row>
    <row r="32" spans="1:11" x14ac:dyDescent="0.2">
      <c r="A32" s="7" t="s">
        <v>10</v>
      </c>
      <c r="B32" s="21">
        <v>2787.8560000000002</v>
      </c>
      <c r="C32" s="21">
        <v>2766.4029999999998</v>
      </c>
      <c r="D32" s="21">
        <v>2790.5120000000002</v>
      </c>
      <c r="E32" s="21">
        <v>2828.998</v>
      </c>
      <c r="F32" s="21">
        <v>2876.4520000000002</v>
      </c>
      <c r="G32" s="21">
        <v>2919.5630000000001</v>
      </c>
      <c r="H32" s="21">
        <v>2965.7460000000001</v>
      </c>
      <c r="I32" s="21">
        <v>3002.8130000000001</v>
      </c>
      <c r="J32" s="21">
        <v>2981.163</v>
      </c>
      <c r="K32" s="24">
        <v>100</v>
      </c>
    </row>
    <row r="33" spans="1:11" x14ac:dyDescent="0.2">
      <c r="A33" s="8" t="s">
        <v>11</v>
      </c>
      <c r="B33" s="21">
        <v>848.30799999999999</v>
      </c>
      <c r="C33" s="21">
        <v>823.78499999999997</v>
      </c>
      <c r="D33" s="21">
        <v>822.18399999999997</v>
      </c>
      <c r="E33" s="21">
        <v>824.03499999999997</v>
      </c>
      <c r="F33" s="21">
        <v>818.53899999999999</v>
      </c>
      <c r="G33" s="21">
        <v>818.19</v>
      </c>
      <c r="H33" s="21">
        <v>824.08600000000001</v>
      </c>
      <c r="I33" s="21">
        <v>829.04700000000003</v>
      </c>
      <c r="J33" s="21">
        <v>832.80700000000002</v>
      </c>
      <c r="K33" s="24">
        <v>27.935641224582486</v>
      </c>
    </row>
    <row r="34" spans="1:11" x14ac:dyDescent="0.2">
      <c r="A34" s="8" t="s">
        <v>13</v>
      </c>
      <c r="B34" s="21">
        <v>70.975999999999999</v>
      </c>
      <c r="C34" s="21">
        <v>68.813999999999993</v>
      </c>
      <c r="D34" s="21">
        <v>70.481999999999999</v>
      </c>
      <c r="E34" s="21">
        <v>71.896000000000001</v>
      </c>
      <c r="F34" s="21">
        <v>70.926000000000002</v>
      </c>
      <c r="G34" s="21">
        <v>71.622</v>
      </c>
      <c r="H34" s="21">
        <v>71.216999999999999</v>
      </c>
      <c r="I34" s="21">
        <v>70.840999999999994</v>
      </c>
      <c r="J34" s="21">
        <v>70.616</v>
      </c>
      <c r="K34" s="24">
        <v>2.3687399850326871</v>
      </c>
    </row>
    <row r="35" spans="1:11" x14ac:dyDescent="0.2">
      <c r="A35" s="8" t="s">
        <v>14</v>
      </c>
      <c r="B35" s="21">
        <v>4.5990000000000002</v>
      </c>
      <c r="C35" s="21">
        <v>4.4020000000000001</v>
      </c>
      <c r="D35" s="21">
        <v>4.3310000000000004</v>
      </c>
      <c r="E35" s="21">
        <v>4.2060000000000004</v>
      </c>
      <c r="F35" s="21">
        <v>4.2649999999999997</v>
      </c>
      <c r="G35" s="21">
        <v>4.4050000000000002</v>
      </c>
      <c r="H35" s="21">
        <v>4.7069999999999999</v>
      </c>
      <c r="I35" s="21">
        <v>4.548</v>
      </c>
      <c r="J35" s="21">
        <v>4.3659999999999997</v>
      </c>
      <c r="K35" s="24">
        <v>0.14645291116252279</v>
      </c>
    </row>
    <row r="36" spans="1:11" x14ac:dyDescent="0.2">
      <c r="A36" s="8" t="s">
        <v>15</v>
      </c>
      <c r="B36" s="21">
        <v>289.02199999999999</v>
      </c>
      <c r="C36" s="21">
        <v>278.23899999999998</v>
      </c>
      <c r="D36" s="21">
        <v>279.64800000000002</v>
      </c>
      <c r="E36" s="21">
        <v>283.17099999999999</v>
      </c>
      <c r="F36" s="21">
        <v>286.51</v>
      </c>
      <c r="G36" s="21">
        <v>290.03800000000001</v>
      </c>
      <c r="H36" s="21">
        <v>294.50299999999999</v>
      </c>
      <c r="I36" s="21">
        <v>300.69799999999998</v>
      </c>
      <c r="J36" s="21">
        <v>291.82600000000002</v>
      </c>
      <c r="K36" s="24">
        <v>9.7889984546299562</v>
      </c>
    </row>
    <row r="37" spans="1:11" x14ac:dyDescent="0.2">
      <c r="A37" s="8" t="s">
        <v>16</v>
      </c>
      <c r="B37" s="21">
        <v>22.094999999999999</v>
      </c>
      <c r="C37" s="21">
        <v>20.541</v>
      </c>
      <c r="D37" s="21">
        <v>21.73</v>
      </c>
      <c r="E37" s="21">
        <v>21.27</v>
      </c>
      <c r="F37" s="21">
        <v>21.5</v>
      </c>
      <c r="G37" s="21">
        <v>20.852</v>
      </c>
      <c r="H37" s="21">
        <v>21.091000000000001</v>
      </c>
      <c r="I37" s="21">
        <v>21.19</v>
      </c>
      <c r="J37" s="21">
        <v>21.716999999999999</v>
      </c>
      <c r="K37" s="24">
        <v>0.72847408880359776</v>
      </c>
    </row>
    <row r="38" spans="1:11" x14ac:dyDescent="0.2">
      <c r="A38" s="8" t="s">
        <v>17</v>
      </c>
      <c r="B38" s="21">
        <v>167.85300000000001</v>
      </c>
      <c r="C38" s="21">
        <v>162.71899999999999</v>
      </c>
      <c r="D38" s="21">
        <v>166.08799999999999</v>
      </c>
      <c r="E38" s="21">
        <v>170.78700000000001</v>
      </c>
      <c r="F38" s="21">
        <v>176.011</v>
      </c>
      <c r="G38" s="21">
        <v>182.244</v>
      </c>
      <c r="H38" s="21">
        <v>189.066</v>
      </c>
      <c r="I38" s="21">
        <v>192.60300000000001</v>
      </c>
      <c r="J38" s="21">
        <v>195.46199999999999</v>
      </c>
      <c r="K38" s="24">
        <v>6.5565686948348674</v>
      </c>
    </row>
    <row r="39" spans="1:11" x14ac:dyDescent="0.2">
      <c r="A39" s="8" t="s">
        <v>18</v>
      </c>
      <c r="B39" s="21">
        <v>691.05</v>
      </c>
      <c r="C39" s="21">
        <v>704.95699999999999</v>
      </c>
      <c r="D39" s="21">
        <v>709.87900000000002</v>
      </c>
      <c r="E39" s="21">
        <v>719.74599999999998</v>
      </c>
      <c r="F39" s="21">
        <v>742.13400000000001</v>
      </c>
      <c r="G39" s="21">
        <v>759.86900000000003</v>
      </c>
      <c r="H39" s="21">
        <v>772.43</v>
      </c>
      <c r="I39" s="21">
        <v>780.92100000000005</v>
      </c>
      <c r="J39" s="21">
        <v>762.59400000000005</v>
      </c>
      <c r="K39" s="24">
        <v>25.580419453750096</v>
      </c>
    </row>
    <row r="40" spans="1:11" x14ac:dyDescent="0.2">
      <c r="A40" s="8" t="s">
        <v>19</v>
      </c>
      <c r="B40" s="21">
        <v>98.317999999999998</v>
      </c>
      <c r="C40" s="21">
        <v>97.082999999999998</v>
      </c>
      <c r="D40" s="21">
        <v>97.745000000000005</v>
      </c>
      <c r="E40" s="21">
        <v>100.70699999999999</v>
      </c>
      <c r="F40" s="21">
        <v>102.97199999999999</v>
      </c>
      <c r="G40" s="21">
        <v>103.432</v>
      </c>
      <c r="H40" s="21">
        <v>105.922</v>
      </c>
      <c r="I40" s="21">
        <v>109.10899999999999</v>
      </c>
      <c r="J40" s="21">
        <v>111.005</v>
      </c>
      <c r="K40" s="24">
        <v>3.7235468171314343</v>
      </c>
    </row>
    <row r="41" spans="1:11" x14ac:dyDescent="0.2">
      <c r="A41" s="8" t="s">
        <v>20</v>
      </c>
      <c r="B41" s="21">
        <v>83.486999999999995</v>
      </c>
      <c r="C41" s="21">
        <v>77.236000000000004</v>
      </c>
      <c r="D41" s="21">
        <v>76.637</v>
      </c>
      <c r="E41" s="21">
        <v>77.375</v>
      </c>
      <c r="F41" s="21">
        <v>75.433999999999997</v>
      </c>
      <c r="G41" s="21">
        <v>77.819999999999993</v>
      </c>
      <c r="H41" s="21">
        <v>77.879000000000005</v>
      </c>
      <c r="I41" s="21">
        <v>79.614000000000004</v>
      </c>
      <c r="J41" s="21">
        <v>81.293000000000006</v>
      </c>
      <c r="K41" s="24">
        <v>2.7268888014509778</v>
      </c>
    </row>
    <row r="42" spans="1:11" x14ac:dyDescent="0.2">
      <c r="A42" s="8" t="s">
        <v>21</v>
      </c>
      <c r="B42" s="21">
        <v>27.981000000000002</v>
      </c>
      <c r="C42" s="21">
        <v>28.26</v>
      </c>
      <c r="D42" s="21">
        <v>28.071999999999999</v>
      </c>
      <c r="E42" s="21">
        <v>28.555</v>
      </c>
      <c r="F42" s="21">
        <v>28.84</v>
      </c>
      <c r="G42" s="21">
        <v>29.318999999999999</v>
      </c>
      <c r="H42" s="21">
        <v>29.896999999999998</v>
      </c>
      <c r="I42" s="21">
        <v>30.638999999999999</v>
      </c>
      <c r="J42" s="21">
        <v>30.905999999999999</v>
      </c>
      <c r="K42" s="24">
        <v>1.0367094989438685</v>
      </c>
    </row>
    <row r="43" spans="1:11" x14ac:dyDescent="0.2">
      <c r="A43" s="8" t="s">
        <v>22</v>
      </c>
      <c r="B43" s="21">
        <v>15.898</v>
      </c>
      <c r="C43" s="21">
        <v>16.34</v>
      </c>
      <c r="D43" s="21">
        <v>16.518000000000001</v>
      </c>
      <c r="E43" s="21">
        <v>16.762</v>
      </c>
      <c r="F43" s="21">
        <v>17.027999999999999</v>
      </c>
      <c r="G43" s="21">
        <v>16.992000000000001</v>
      </c>
      <c r="H43" s="21">
        <v>16.853000000000002</v>
      </c>
      <c r="I43" s="21">
        <v>17.071999999999999</v>
      </c>
      <c r="J43" s="21">
        <v>17.213000000000001</v>
      </c>
      <c r="K43" s="24">
        <v>0.5773921117362586</v>
      </c>
    </row>
    <row r="44" spans="1:11" x14ac:dyDescent="0.2">
      <c r="A44" s="8" t="s">
        <v>23</v>
      </c>
      <c r="B44" s="21">
        <v>260.77100000000002</v>
      </c>
      <c r="C44" s="21">
        <v>275.70999999999998</v>
      </c>
      <c r="D44" s="21">
        <v>283.59199999999998</v>
      </c>
      <c r="E44" s="21">
        <v>294.69299999999998</v>
      </c>
      <c r="F44" s="21">
        <v>307.08800000000002</v>
      </c>
      <c r="G44" s="21">
        <v>316.32299999999998</v>
      </c>
      <c r="H44" s="21">
        <v>325.58199999999999</v>
      </c>
      <c r="I44" s="21">
        <v>329.82299999999998</v>
      </c>
      <c r="J44" s="21">
        <v>327.18400000000003</v>
      </c>
      <c r="K44" s="24">
        <v>10.975045644937898</v>
      </c>
    </row>
    <row r="45" spans="1:11" x14ac:dyDescent="0.2">
      <c r="A45" s="8" t="s">
        <v>24</v>
      </c>
      <c r="B45" s="21">
        <v>903.99400000000003</v>
      </c>
      <c r="C45" s="21">
        <v>881.00599999999997</v>
      </c>
      <c r="D45" s="21">
        <v>883.57</v>
      </c>
      <c r="E45" s="21">
        <v>887.43600000000004</v>
      </c>
      <c r="F45" s="21">
        <v>888.79899999999998</v>
      </c>
      <c r="G45" s="21">
        <v>889.43399999999997</v>
      </c>
      <c r="H45" s="21">
        <v>898.18200000000002</v>
      </c>
      <c r="I45" s="21">
        <v>907.24800000000005</v>
      </c>
      <c r="J45" s="21">
        <v>914.53300000000002</v>
      </c>
      <c r="K45" s="24">
        <v>30.677054558908722</v>
      </c>
    </row>
    <row r="46" spans="1:11" x14ac:dyDescent="0.2">
      <c r="A46" s="8" t="s">
        <v>25</v>
      </c>
      <c r="B46" s="21">
        <v>151.81200000000001</v>
      </c>
      <c r="C46" s="21">
        <v>151.09700000000001</v>
      </c>
      <c r="D46" s="21">
        <v>152.21899999999999</v>
      </c>
      <c r="E46" s="21">
        <v>152.392</v>
      </c>
      <c r="F46" s="21">
        <v>154.946</v>
      </c>
      <c r="G46" s="21">
        <v>157.21199999999999</v>
      </c>
      <c r="H46" s="21">
        <v>158.417</v>
      </c>
      <c r="I46" s="21">
        <v>158.505</v>
      </c>
      <c r="J46" s="21">
        <v>152.44900000000001</v>
      </c>
      <c r="K46" s="24">
        <v>5.113742522632946</v>
      </c>
    </row>
    <row r="47" spans="1:11" x14ac:dyDescent="0.2">
      <c r="A47" s="9" t="s">
        <v>48</v>
      </c>
    </row>
    <row r="48" spans="1:11" x14ac:dyDescent="0.2">
      <c r="A48" s="9"/>
    </row>
    <row r="49" spans="1:14" x14ac:dyDescent="0.2">
      <c r="A49" s="10" t="s">
        <v>223</v>
      </c>
    </row>
    <row r="50" spans="1:14" x14ac:dyDescent="0.2">
      <c r="A50" s="11" t="s">
        <v>143</v>
      </c>
    </row>
    <row r="52" spans="1:14" x14ac:dyDescent="0.2">
      <c r="A52" s="5" t="s">
        <v>224</v>
      </c>
      <c r="B52" s="22"/>
      <c r="C52" s="9"/>
      <c r="D52" s="9"/>
      <c r="E52" s="9"/>
      <c r="F52" s="9"/>
      <c r="G52" s="9"/>
      <c r="N52" s="2" t="s">
        <v>149</v>
      </c>
    </row>
    <row r="53" spans="1:14" x14ac:dyDescent="0.2">
      <c r="A53" s="10" t="s">
        <v>246</v>
      </c>
      <c r="B53" s="22"/>
      <c r="C53" s="9"/>
      <c r="D53" s="9"/>
      <c r="E53" s="9"/>
      <c r="F53" s="9"/>
      <c r="G53" s="9"/>
      <c r="H53" s="31"/>
    </row>
    <row r="54" spans="1:14" x14ac:dyDescent="0.2">
      <c r="A54" s="10"/>
      <c r="B54" s="22"/>
      <c r="C54" s="9"/>
      <c r="D54" s="9"/>
      <c r="E54" s="9"/>
      <c r="F54" s="9"/>
      <c r="G54" s="9"/>
      <c r="H54" s="31"/>
    </row>
    <row r="55" spans="1:14" x14ac:dyDescent="0.2">
      <c r="A55" s="12" t="s">
        <v>30</v>
      </c>
      <c r="B55" s="17"/>
      <c r="C55" s="9"/>
      <c r="D55" s="9"/>
      <c r="E55" s="9"/>
      <c r="F55" s="9"/>
      <c r="G55" s="9"/>
      <c r="H55" s="31"/>
    </row>
    <row r="56" spans="1:14" x14ac:dyDescent="0.2">
      <c r="A56" s="54"/>
      <c r="B56" s="54" t="s">
        <v>31</v>
      </c>
      <c r="C56" s="54" t="s">
        <v>32</v>
      </c>
      <c r="D56" s="54" t="s">
        <v>33</v>
      </c>
      <c r="E56" s="54" t="s">
        <v>34</v>
      </c>
      <c r="F56" s="54" t="s">
        <v>35</v>
      </c>
      <c r="G56" s="54" t="s">
        <v>10</v>
      </c>
      <c r="H56" s="31"/>
    </row>
    <row r="57" spans="1:14" x14ac:dyDescent="0.2">
      <c r="A57" s="53" t="s">
        <v>36</v>
      </c>
      <c r="B57" s="52">
        <v>204662</v>
      </c>
      <c r="C57" s="52">
        <v>70572</v>
      </c>
      <c r="D57" s="51">
        <v>18239</v>
      </c>
      <c r="E57" s="51">
        <v>5981</v>
      </c>
      <c r="F57" s="51">
        <v>3895</v>
      </c>
      <c r="G57" s="51">
        <f>SUM(B57:F57)</f>
        <v>303349</v>
      </c>
      <c r="H57" s="31"/>
    </row>
    <row r="58" spans="1:14" x14ac:dyDescent="0.2">
      <c r="A58" s="9" t="s">
        <v>37</v>
      </c>
      <c r="B58" s="37">
        <v>197171</v>
      </c>
      <c r="C58" s="37">
        <v>67386</v>
      </c>
      <c r="D58" s="38">
        <v>17278</v>
      </c>
      <c r="E58" s="38">
        <v>5507</v>
      </c>
      <c r="F58" s="38">
        <v>3724</v>
      </c>
      <c r="G58" s="38">
        <f>SUM(B58:F58)</f>
        <v>291066</v>
      </c>
      <c r="H58" s="31"/>
    </row>
    <row r="59" spans="1:14" x14ac:dyDescent="0.2">
      <c r="A59" s="9" t="s">
        <v>38</v>
      </c>
      <c r="B59" s="37">
        <v>200051</v>
      </c>
      <c r="C59" s="37">
        <v>67117</v>
      </c>
      <c r="D59" s="38">
        <v>17458</v>
      </c>
      <c r="E59" s="38">
        <v>5479</v>
      </c>
      <c r="F59" s="38">
        <v>3673</v>
      </c>
      <c r="G59" s="37">
        <f>SUM(B59:F59)</f>
        <v>293778</v>
      </c>
      <c r="H59" s="31"/>
    </row>
    <row r="60" spans="1:14" x14ac:dyDescent="0.2">
      <c r="A60" s="9" t="s">
        <v>39</v>
      </c>
      <c r="B60" s="39">
        <v>202478</v>
      </c>
      <c r="C60" s="39">
        <v>66279</v>
      </c>
      <c r="D60" s="38">
        <v>17459</v>
      </c>
      <c r="E60" s="38">
        <v>5541</v>
      </c>
      <c r="F60" s="38">
        <v>3629</v>
      </c>
      <c r="G60" s="38">
        <f>SUM(B60:F60)</f>
        <v>295386</v>
      </c>
      <c r="H60" s="31"/>
    </row>
    <row r="61" spans="1:14" x14ac:dyDescent="0.2">
      <c r="A61" s="9" t="s">
        <v>40</v>
      </c>
      <c r="B61" s="39">
        <v>202733</v>
      </c>
      <c r="C61" s="39">
        <v>65019</v>
      </c>
      <c r="D61" s="38">
        <v>17614</v>
      </c>
      <c r="E61" s="38">
        <v>5436</v>
      </c>
      <c r="F61" s="38">
        <v>3593</v>
      </c>
      <c r="G61" s="37">
        <f>SUM(B61:F61)</f>
        <v>294395</v>
      </c>
      <c r="H61" s="31"/>
    </row>
    <row r="62" spans="1:14" x14ac:dyDescent="0.2">
      <c r="A62" s="9" t="s">
        <v>41</v>
      </c>
      <c r="B62" s="37">
        <v>199094</v>
      </c>
      <c r="C62" s="37">
        <v>64709</v>
      </c>
      <c r="D62" s="38">
        <v>17777</v>
      </c>
      <c r="E62" s="38">
        <v>5500</v>
      </c>
      <c r="F62" s="38">
        <v>3665</v>
      </c>
      <c r="G62" s="37">
        <f>SUM(B62:F62)</f>
        <v>290745</v>
      </c>
      <c r="H62" s="31"/>
    </row>
    <row r="63" spans="1:14" x14ac:dyDescent="0.2">
      <c r="A63" s="9" t="s">
        <v>42</v>
      </c>
      <c r="B63" s="37">
        <v>197390</v>
      </c>
      <c r="C63" s="37">
        <v>65101</v>
      </c>
      <c r="D63" s="37">
        <v>18037</v>
      </c>
      <c r="E63" s="37">
        <v>5681</v>
      </c>
      <c r="F63" s="37">
        <v>3728</v>
      </c>
      <c r="G63" s="37">
        <f>SUM(B63:F63)</f>
        <v>289937</v>
      </c>
      <c r="H63" s="31"/>
    </row>
    <row r="64" spans="1:14" x14ac:dyDescent="0.2">
      <c r="A64" s="9" t="s">
        <v>43</v>
      </c>
      <c r="B64" s="37">
        <v>195874</v>
      </c>
      <c r="C64" s="37">
        <v>65071</v>
      </c>
      <c r="D64" s="37">
        <v>18598</v>
      </c>
      <c r="E64" s="37">
        <v>5809</v>
      </c>
      <c r="F64" s="37">
        <v>3889</v>
      </c>
      <c r="G64" s="37">
        <f>SUM(B64:F64)</f>
        <v>289241</v>
      </c>
      <c r="H64" s="31"/>
    </row>
    <row r="65" spans="1:8" x14ac:dyDescent="0.2">
      <c r="A65" s="9" t="s">
        <v>43</v>
      </c>
      <c r="B65" s="37">
        <v>201144</v>
      </c>
      <c r="C65" s="37">
        <v>65699</v>
      </c>
      <c r="D65" s="37">
        <v>19025</v>
      </c>
      <c r="E65" s="37">
        <v>6012</v>
      </c>
      <c r="F65" s="37">
        <v>3943</v>
      </c>
      <c r="G65" s="37">
        <f>SUM(B65:F65)</f>
        <v>295823</v>
      </c>
      <c r="H65" s="31"/>
    </row>
    <row r="66" spans="1:8" x14ac:dyDescent="0.2">
      <c r="A66" s="9" t="s">
        <v>44</v>
      </c>
      <c r="B66" s="37">
        <v>202193</v>
      </c>
      <c r="C66" s="37">
        <v>66160</v>
      </c>
      <c r="D66" s="37">
        <v>19564</v>
      </c>
      <c r="E66" s="37">
        <v>6254</v>
      </c>
      <c r="F66" s="37">
        <v>3975</v>
      </c>
      <c r="G66" s="37">
        <f>SUM(B66:F66)</f>
        <v>298146</v>
      </c>
      <c r="H66" s="31"/>
    </row>
    <row r="67" spans="1:8" x14ac:dyDescent="0.2">
      <c r="A67" s="9" t="s">
        <v>45</v>
      </c>
      <c r="B67" s="37">
        <v>204592</v>
      </c>
      <c r="C67" s="37">
        <v>66813</v>
      </c>
      <c r="D67" s="37">
        <v>19923</v>
      </c>
      <c r="E67" s="37">
        <v>6265</v>
      </c>
      <c r="F67" s="37">
        <v>4074</v>
      </c>
      <c r="G67" s="37">
        <f>SUM(B67:F67)</f>
        <v>301667</v>
      </c>
      <c r="H67" s="31"/>
    </row>
    <row r="68" spans="1:8" x14ac:dyDescent="0.2">
      <c r="A68" s="9" t="s">
        <v>240</v>
      </c>
      <c r="B68" s="37">
        <v>208214</v>
      </c>
      <c r="C68" s="37">
        <v>66625</v>
      </c>
      <c r="D68" s="37">
        <v>19946</v>
      </c>
      <c r="E68" s="37">
        <v>6446</v>
      </c>
      <c r="F68" s="37">
        <v>4057</v>
      </c>
      <c r="G68" s="37">
        <f>SUM(B68:F68)</f>
        <v>305288</v>
      </c>
      <c r="H68" s="31"/>
    </row>
    <row r="69" spans="1:8" x14ac:dyDescent="0.2">
      <c r="A69" s="10" t="s">
        <v>280</v>
      </c>
      <c r="B69" s="37"/>
      <c r="C69" s="37"/>
      <c r="D69" s="37"/>
      <c r="E69" s="37"/>
      <c r="F69" s="37"/>
      <c r="G69" s="37"/>
      <c r="H69" s="31"/>
    </row>
    <row r="70" spans="1:8" x14ac:dyDescent="0.2">
      <c r="A70" s="13" t="s">
        <v>13</v>
      </c>
      <c r="B70" s="37">
        <v>21026</v>
      </c>
      <c r="C70" s="37">
        <v>3482</v>
      </c>
      <c r="D70" s="38">
        <v>255</v>
      </c>
      <c r="E70" s="38">
        <v>38</v>
      </c>
      <c r="F70" s="38">
        <v>11</v>
      </c>
      <c r="G70" s="37">
        <f>SUM(B70:F70)</f>
        <v>24812</v>
      </c>
      <c r="H70" s="31"/>
    </row>
    <row r="71" spans="1:8" x14ac:dyDescent="0.2">
      <c r="A71" s="13" t="s">
        <v>46</v>
      </c>
      <c r="B71" s="37">
        <v>10252</v>
      </c>
      <c r="C71" s="37">
        <v>4657</v>
      </c>
      <c r="D71" s="38">
        <v>1763</v>
      </c>
      <c r="E71" s="38">
        <v>737</v>
      </c>
      <c r="F71" s="38">
        <v>645</v>
      </c>
      <c r="G71" s="37">
        <f>SUM(B71:F71)</f>
        <v>18054</v>
      </c>
      <c r="H71" s="31"/>
    </row>
    <row r="72" spans="1:8" x14ac:dyDescent="0.2">
      <c r="A72" s="13" t="s">
        <v>17</v>
      </c>
      <c r="B72" s="37">
        <v>22646</v>
      </c>
      <c r="C72" s="37">
        <v>6130</v>
      </c>
      <c r="D72" s="38">
        <v>1337</v>
      </c>
      <c r="E72" s="38">
        <v>383</v>
      </c>
      <c r="F72" s="38">
        <v>155</v>
      </c>
      <c r="G72" s="37">
        <f>SUM(B72:F72)</f>
        <v>30651</v>
      </c>
      <c r="H72" s="31"/>
    </row>
    <row r="73" spans="1:8" x14ac:dyDescent="0.2">
      <c r="A73" s="13" t="s">
        <v>18</v>
      </c>
      <c r="B73" s="37">
        <v>41755</v>
      </c>
      <c r="C73" s="37">
        <v>24524</v>
      </c>
      <c r="D73" s="38">
        <v>6490</v>
      </c>
      <c r="E73" s="38">
        <v>1386</v>
      </c>
      <c r="F73" s="38">
        <v>759</v>
      </c>
      <c r="G73" s="37">
        <f>SUM(B73:F73)</f>
        <v>74914</v>
      </c>
      <c r="H73" s="31"/>
    </row>
    <row r="74" spans="1:8" x14ac:dyDescent="0.2">
      <c r="A74" s="13" t="s">
        <v>19</v>
      </c>
      <c r="B74" s="37">
        <v>12914</v>
      </c>
      <c r="C74" s="37">
        <v>2259</v>
      </c>
      <c r="D74" s="38">
        <v>663</v>
      </c>
      <c r="E74" s="38">
        <v>202</v>
      </c>
      <c r="F74" s="38">
        <v>169</v>
      </c>
      <c r="G74" s="37">
        <f>SUM(B74:F74)</f>
        <v>16207</v>
      </c>
      <c r="H74" s="31"/>
    </row>
    <row r="75" spans="1:8" x14ac:dyDescent="0.2">
      <c r="A75" s="13" t="s">
        <v>20</v>
      </c>
      <c r="B75" s="37">
        <v>5274</v>
      </c>
      <c r="C75" s="37">
        <v>1290</v>
      </c>
      <c r="D75" s="38">
        <v>316</v>
      </c>
      <c r="E75" s="38">
        <v>118</v>
      </c>
      <c r="F75" s="38">
        <v>132</v>
      </c>
      <c r="G75" s="37">
        <f>SUM(B75:F75)</f>
        <v>7130</v>
      </c>
      <c r="H75" s="31"/>
    </row>
    <row r="76" spans="1:8" x14ac:dyDescent="0.2">
      <c r="A76" s="13" t="s">
        <v>27</v>
      </c>
      <c r="B76" s="37">
        <v>13774</v>
      </c>
      <c r="C76" s="37">
        <v>2061</v>
      </c>
      <c r="D76" s="38">
        <v>271</v>
      </c>
      <c r="E76" s="38">
        <v>64</v>
      </c>
      <c r="F76" s="38">
        <v>36</v>
      </c>
      <c r="G76" s="37">
        <f>SUM(B76:F76)</f>
        <v>16206</v>
      </c>
      <c r="H76" s="31"/>
    </row>
    <row r="77" spans="1:8" x14ac:dyDescent="0.2">
      <c r="A77" s="13" t="s">
        <v>23</v>
      </c>
      <c r="B77" s="37">
        <v>41719</v>
      </c>
      <c r="C77" s="37">
        <v>6891</v>
      </c>
      <c r="D77" s="38">
        <v>1662</v>
      </c>
      <c r="E77" s="38">
        <v>598</v>
      </c>
      <c r="F77" s="38">
        <v>423</v>
      </c>
      <c r="G77" s="37">
        <f>SUM(B77:F77)</f>
        <v>51293</v>
      </c>
      <c r="H77" s="31"/>
    </row>
    <row r="78" spans="1:8" x14ac:dyDescent="0.2">
      <c r="A78" s="13" t="s">
        <v>279</v>
      </c>
      <c r="B78" s="37">
        <v>19014</v>
      </c>
      <c r="C78" s="37">
        <v>10233</v>
      </c>
      <c r="D78" s="38">
        <v>5913</v>
      </c>
      <c r="E78" s="38">
        <v>2657</v>
      </c>
      <c r="F78" s="38">
        <v>1578</v>
      </c>
      <c r="G78" s="37">
        <f>SUM(B78:F78)</f>
        <v>39395</v>
      </c>
      <c r="H78" s="31"/>
    </row>
    <row r="79" spans="1:8" x14ac:dyDescent="0.2">
      <c r="A79" s="13" t="s">
        <v>25</v>
      </c>
      <c r="B79" s="37">
        <v>19838</v>
      </c>
      <c r="C79" s="37">
        <v>5098</v>
      </c>
      <c r="D79" s="38">
        <v>1276</v>
      </c>
      <c r="E79" s="38">
        <v>263</v>
      </c>
      <c r="F79" s="38">
        <v>149</v>
      </c>
      <c r="G79" s="37">
        <f>SUM(B79:F79)</f>
        <v>26624</v>
      </c>
      <c r="H79" s="31"/>
    </row>
    <row r="80" spans="1:8" x14ac:dyDescent="0.2">
      <c r="A80" s="13" t="s">
        <v>28</v>
      </c>
      <c r="B80" s="37">
        <v>2</v>
      </c>
      <c r="C80" s="37">
        <v>0</v>
      </c>
      <c r="D80" s="38">
        <v>0</v>
      </c>
      <c r="E80" s="38">
        <v>0</v>
      </c>
      <c r="F80" s="38">
        <v>0</v>
      </c>
      <c r="G80" s="38">
        <f>SUM(B80:F80)</f>
        <v>2</v>
      </c>
      <c r="H80" s="31"/>
    </row>
    <row r="81" spans="1:13" x14ac:dyDescent="0.2">
      <c r="A81" s="9" t="s">
        <v>47</v>
      </c>
      <c r="B81" s="9"/>
      <c r="C81" s="9"/>
      <c r="D81" s="9"/>
      <c r="E81" s="9"/>
      <c r="F81" s="9"/>
      <c r="G81" s="9"/>
      <c r="H81" s="31"/>
    </row>
    <row r="82" spans="1:13" x14ac:dyDescent="0.2">
      <c r="A82" s="31"/>
      <c r="B82" s="31"/>
      <c r="C82" s="31"/>
      <c r="D82" s="31"/>
      <c r="E82" s="31"/>
      <c r="F82" s="31"/>
      <c r="G82" s="31"/>
      <c r="H82" s="31"/>
      <c r="I82" s="9"/>
      <c r="J82" s="9"/>
      <c r="K82" s="9"/>
      <c r="L82" s="9"/>
    </row>
    <row r="83" spans="1:13" x14ac:dyDescent="0.2">
      <c r="A83" s="5" t="s">
        <v>225</v>
      </c>
      <c r="B83" s="9"/>
      <c r="C83" s="9"/>
      <c r="D83" s="9"/>
      <c r="E83" s="9"/>
      <c r="F83" s="9"/>
      <c r="G83" s="9"/>
      <c r="H83" s="9"/>
      <c r="I83" s="9"/>
      <c r="J83" s="9"/>
      <c r="K83" s="9"/>
      <c r="L83" s="9"/>
    </row>
    <row r="84" spans="1:13" x14ac:dyDescent="0.2">
      <c r="A84" s="14" t="s">
        <v>245</v>
      </c>
      <c r="B84" s="9"/>
      <c r="C84" s="9"/>
      <c r="D84" s="9"/>
      <c r="E84" s="9"/>
      <c r="F84" s="9"/>
      <c r="G84" s="9"/>
      <c r="H84" s="9"/>
      <c r="I84" s="9"/>
      <c r="J84" s="9"/>
      <c r="K84" s="9"/>
      <c r="M84" s="2"/>
    </row>
    <row r="85" spans="1:13" x14ac:dyDescent="0.2">
      <c r="A85" s="27"/>
      <c r="B85" s="50">
        <v>2010</v>
      </c>
      <c r="C85" s="50">
        <v>2011</v>
      </c>
      <c r="D85" s="50">
        <v>2012</v>
      </c>
      <c r="E85" s="50">
        <v>2013</v>
      </c>
      <c r="F85" s="50">
        <v>2014</v>
      </c>
      <c r="G85" s="50">
        <v>2015</v>
      </c>
      <c r="H85" s="50">
        <v>2016</v>
      </c>
      <c r="I85" s="50">
        <v>2017</v>
      </c>
      <c r="J85" s="50">
        <v>2018</v>
      </c>
      <c r="K85" s="50">
        <v>2019</v>
      </c>
      <c r="L85" s="50">
        <v>2020</v>
      </c>
      <c r="M85" s="2"/>
    </row>
    <row r="86" spans="1:13" x14ac:dyDescent="0.2">
      <c r="A86" s="15" t="s">
        <v>13</v>
      </c>
      <c r="B86" s="37">
        <v>65</v>
      </c>
      <c r="C86" s="37">
        <v>114</v>
      </c>
      <c r="D86" s="40">
        <v>127</v>
      </c>
      <c r="E86" s="40">
        <v>97</v>
      </c>
      <c r="F86" s="41">
        <v>106</v>
      </c>
      <c r="G86" s="41">
        <v>160</v>
      </c>
      <c r="H86" s="37">
        <v>200</v>
      </c>
      <c r="I86" s="37">
        <v>130</v>
      </c>
      <c r="J86" s="42">
        <v>178</v>
      </c>
      <c r="K86" s="42">
        <v>174</v>
      </c>
      <c r="L86" s="42">
        <v>167</v>
      </c>
      <c r="M86" s="2"/>
    </row>
    <row r="87" spans="1:13" x14ac:dyDescent="0.2">
      <c r="A87" s="15" t="s">
        <v>241</v>
      </c>
      <c r="B87" s="37">
        <v>441</v>
      </c>
      <c r="C87" s="37">
        <v>356</v>
      </c>
      <c r="D87" s="40">
        <v>341</v>
      </c>
      <c r="E87" s="40">
        <v>305</v>
      </c>
      <c r="F87" s="41">
        <v>234</v>
      </c>
      <c r="G87" s="41">
        <v>246</v>
      </c>
      <c r="H87" s="37">
        <v>288</v>
      </c>
      <c r="I87" s="37">
        <v>284</v>
      </c>
      <c r="J87" s="42">
        <v>308</v>
      </c>
      <c r="K87" s="42">
        <v>391</v>
      </c>
      <c r="L87" s="42">
        <v>260</v>
      </c>
      <c r="M87" s="2"/>
    </row>
    <row r="88" spans="1:13" x14ac:dyDescent="0.2">
      <c r="A88" s="15" t="s">
        <v>17</v>
      </c>
      <c r="B88" s="37">
        <v>1005</v>
      </c>
      <c r="C88" s="37">
        <v>774</v>
      </c>
      <c r="D88" s="40">
        <v>752</v>
      </c>
      <c r="E88" s="40">
        <v>694</v>
      </c>
      <c r="F88" s="41">
        <v>526</v>
      </c>
      <c r="G88" s="41">
        <v>607</v>
      </c>
      <c r="H88" s="37">
        <v>876</v>
      </c>
      <c r="I88" s="37">
        <v>816</v>
      </c>
      <c r="J88" s="42">
        <v>982</v>
      </c>
      <c r="K88" s="42">
        <v>1119</v>
      </c>
      <c r="L88" s="42">
        <v>977</v>
      </c>
      <c r="M88" s="2"/>
    </row>
    <row r="89" spans="1:13" x14ac:dyDescent="0.2">
      <c r="A89" s="15" t="s">
        <v>18</v>
      </c>
      <c r="B89" s="37">
        <v>1751</v>
      </c>
      <c r="C89" s="37">
        <v>1607</v>
      </c>
      <c r="D89" s="40">
        <v>1695</v>
      </c>
      <c r="E89" s="40">
        <v>1480</v>
      </c>
      <c r="F89" s="41">
        <v>1214</v>
      </c>
      <c r="G89" s="41">
        <v>1294</v>
      </c>
      <c r="H89" s="37">
        <v>1832</v>
      </c>
      <c r="I89" s="37">
        <v>1974</v>
      </c>
      <c r="J89" s="42">
        <v>2193</v>
      </c>
      <c r="K89" s="42">
        <v>2607</v>
      </c>
      <c r="L89" s="42">
        <v>1730</v>
      </c>
      <c r="M89" s="2"/>
    </row>
    <row r="90" spans="1:13" x14ac:dyDescent="0.2">
      <c r="A90" s="15" t="s">
        <v>242</v>
      </c>
      <c r="B90" s="37">
        <v>1143</v>
      </c>
      <c r="C90" s="37">
        <v>1032</v>
      </c>
      <c r="D90" s="40">
        <v>1149</v>
      </c>
      <c r="E90" s="40">
        <v>972</v>
      </c>
      <c r="F90" s="41">
        <v>765</v>
      </c>
      <c r="G90" s="41">
        <v>828</v>
      </c>
      <c r="H90" s="37">
        <v>1210</v>
      </c>
      <c r="I90" s="37">
        <v>1268</v>
      </c>
      <c r="J90" s="42">
        <v>1314</v>
      </c>
      <c r="K90" s="42">
        <v>1523</v>
      </c>
      <c r="L90" s="42">
        <v>955</v>
      </c>
      <c r="M90" s="2"/>
    </row>
    <row r="91" spans="1:13" x14ac:dyDescent="0.2">
      <c r="A91" s="15" t="s">
        <v>243</v>
      </c>
      <c r="B91" s="37">
        <v>298</v>
      </c>
      <c r="C91" s="37">
        <v>249</v>
      </c>
      <c r="D91" s="40">
        <v>234</v>
      </c>
      <c r="E91" s="40">
        <v>208</v>
      </c>
      <c r="F91" s="41">
        <v>167</v>
      </c>
      <c r="G91" s="41">
        <v>151</v>
      </c>
      <c r="H91" s="37">
        <v>214</v>
      </c>
      <c r="I91" s="37">
        <v>286</v>
      </c>
      <c r="J91" s="42">
        <v>348</v>
      </c>
      <c r="K91" s="42">
        <v>521</v>
      </c>
      <c r="L91" s="42">
        <v>304</v>
      </c>
      <c r="M91" s="2"/>
    </row>
    <row r="92" spans="1:13" x14ac:dyDescent="0.2">
      <c r="A92" s="15" t="s">
        <v>244</v>
      </c>
      <c r="B92" s="37">
        <v>310</v>
      </c>
      <c r="C92" s="37">
        <v>326</v>
      </c>
      <c r="D92" s="40">
        <v>312</v>
      </c>
      <c r="E92" s="40">
        <v>300</v>
      </c>
      <c r="F92" s="41">
        <v>282</v>
      </c>
      <c r="G92" s="41">
        <v>315</v>
      </c>
      <c r="H92" s="37">
        <v>408</v>
      </c>
      <c r="I92" s="37">
        <v>420</v>
      </c>
      <c r="J92" s="42">
        <v>531</v>
      </c>
      <c r="K92" s="42">
        <v>563</v>
      </c>
      <c r="L92" s="42">
        <v>471</v>
      </c>
      <c r="M92" s="2"/>
    </row>
    <row r="93" spans="1:13" x14ac:dyDescent="0.2">
      <c r="A93" s="15" t="s">
        <v>19</v>
      </c>
      <c r="B93" s="37">
        <v>241</v>
      </c>
      <c r="C93" s="37">
        <v>211</v>
      </c>
      <c r="D93" s="40">
        <v>211</v>
      </c>
      <c r="E93" s="40">
        <v>233</v>
      </c>
      <c r="F93" s="41">
        <v>185</v>
      </c>
      <c r="G93" s="41">
        <v>173</v>
      </c>
      <c r="H93" s="37">
        <v>349</v>
      </c>
      <c r="I93" s="37">
        <v>434</v>
      </c>
      <c r="J93" s="42">
        <v>453</v>
      </c>
      <c r="K93" s="42">
        <v>574</v>
      </c>
      <c r="L93" s="42">
        <v>278</v>
      </c>
      <c r="M93" s="2"/>
    </row>
    <row r="94" spans="1:13" x14ac:dyDescent="0.2">
      <c r="A94" s="15" t="s">
        <v>20</v>
      </c>
      <c r="B94" s="37">
        <v>301</v>
      </c>
      <c r="C94" s="37">
        <v>299</v>
      </c>
      <c r="D94" s="40">
        <v>387</v>
      </c>
      <c r="E94" s="40">
        <v>438</v>
      </c>
      <c r="F94" s="41">
        <v>366</v>
      </c>
      <c r="G94" s="41">
        <v>273</v>
      </c>
      <c r="H94" s="37">
        <v>605</v>
      </c>
      <c r="I94" s="37">
        <v>632</v>
      </c>
      <c r="J94" s="42">
        <v>880</v>
      </c>
      <c r="K94" s="42">
        <v>1194</v>
      </c>
      <c r="L94" s="42">
        <v>593</v>
      </c>
      <c r="M94" s="2"/>
    </row>
    <row r="95" spans="1:13" x14ac:dyDescent="0.2">
      <c r="A95" s="15" t="s">
        <v>27</v>
      </c>
      <c r="B95" s="37">
        <v>339</v>
      </c>
      <c r="C95" s="37">
        <v>287</v>
      </c>
      <c r="D95" s="40">
        <v>274</v>
      </c>
      <c r="E95" s="40">
        <v>291</v>
      </c>
      <c r="F95" s="41">
        <v>187</v>
      </c>
      <c r="G95" s="41">
        <v>164</v>
      </c>
      <c r="H95" s="37">
        <v>257</v>
      </c>
      <c r="I95" s="37">
        <v>181</v>
      </c>
      <c r="J95" s="42">
        <v>175</v>
      </c>
      <c r="K95" s="42">
        <v>192</v>
      </c>
      <c r="L95" s="42">
        <v>146</v>
      </c>
      <c r="M95" s="2"/>
    </row>
    <row r="96" spans="1:13" x14ac:dyDescent="0.2">
      <c r="A96" s="15" t="s">
        <v>23</v>
      </c>
      <c r="B96" s="37">
        <v>790</v>
      </c>
      <c r="C96" s="37">
        <v>632</v>
      </c>
      <c r="D96" s="40">
        <v>681</v>
      </c>
      <c r="E96" s="40">
        <v>583</v>
      </c>
      <c r="F96" s="41">
        <v>580</v>
      </c>
      <c r="G96" s="41">
        <v>554</v>
      </c>
      <c r="H96" s="37">
        <v>961</v>
      </c>
      <c r="I96" s="37">
        <v>1022</v>
      </c>
      <c r="J96" s="42">
        <v>1168</v>
      </c>
      <c r="K96" s="42">
        <v>1416</v>
      </c>
      <c r="L96" s="42">
        <v>1036</v>
      </c>
      <c r="M96" s="2"/>
    </row>
    <row r="97" spans="1:13" x14ac:dyDescent="0.2">
      <c r="A97" s="15" t="s">
        <v>24</v>
      </c>
      <c r="B97" s="37">
        <v>73</v>
      </c>
      <c r="C97" s="37">
        <v>104</v>
      </c>
      <c r="D97" s="40">
        <v>120</v>
      </c>
      <c r="E97" s="40">
        <v>98</v>
      </c>
      <c r="F97" s="41">
        <v>95</v>
      </c>
      <c r="G97" s="41">
        <v>87</v>
      </c>
      <c r="H97" s="37">
        <v>134</v>
      </c>
      <c r="I97" s="37">
        <v>127</v>
      </c>
      <c r="J97" s="42">
        <v>130</v>
      </c>
      <c r="K97" s="42">
        <v>205</v>
      </c>
      <c r="L97" s="42">
        <v>107</v>
      </c>
      <c r="M97" s="2"/>
    </row>
    <row r="98" spans="1:13" x14ac:dyDescent="0.2">
      <c r="A98" s="15" t="s">
        <v>25</v>
      </c>
      <c r="B98" s="37">
        <v>145</v>
      </c>
      <c r="C98" s="37">
        <v>126</v>
      </c>
      <c r="D98" s="40">
        <v>108</v>
      </c>
      <c r="E98" s="40">
        <v>107</v>
      </c>
      <c r="F98" s="41">
        <v>88</v>
      </c>
      <c r="G98" s="41">
        <v>85</v>
      </c>
      <c r="H98" s="37">
        <v>159</v>
      </c>
      <c r="I98" s="37">
        <v>177</v>
      </c>
      <c r="J98" s="42">
        <v>243</v>
      </c>
      <c r="K98" s="42">
        <v>256</v>
      </c>
      <c r="L98" s="42">
        <v>176</v>
      </c>
      <c r="M98" s="2"/>
    </row>
    <row r="99" spans="1:13" x14ac:dyDescent="0.2">
      <c r="A99" s="15" t="s">
        <v>28</v>
      </c>
      <c r="B99" s="37">
        <v>1310</v>
      </c>
      <c r="C99" s="37">
        <v>958</v>
      </c>
      <c r="D99" s="40">
        <v>760</v>
      </c>
      <c r="E99" s="40">
        <v>667</v>
      </c>
      <c r="F99" s="41">
        <v>468</v>
      </c>
      <c r="G99" s="41">
        <v>386</v>
      </c>
      <c r="H99" s="37">
        <v>1013</v>
      </c>
      <c r="I99" s="37">
        <v>606</v>
      </c>
      <c r="J99" s="42">
        <v>445</v>
      </c>
      <c r="K99" s="42">
        <v>346</v>
      </c>
      <c r="L99" s="42">
        <v>144</v>
      </c>
      <c r="M99" s="2"/>
    </row>
    <row r="100" spans="1:13" x14ac:dyDescent="0.2">
      <c r="A100" s="15" t="s">
        <v>29</v>
      </c>
      <c r="B100" s="37">
        <v>6461</v>
      </c>
      <c r="C100" s="37">
        <v>5468</v>
      </c>
      <c r="D100" s="40">
        <v>5456</v>
      </c>
      <c r="E100" s="40">
        <v>4993</v>
      </c>
      <c r="F100" s="41">
        <v>4049</v>
      </c>
      <c r="G100" s="41">
        <v>4029</v>
      </c>
      <c r="H100" s="37">
        <v>6674</v>
      </c>
      <c r="I100" s="37">
        <v>6383</v>
      </c>
      <c r="J100" s="42">
        <v>7155</v>
      </c>
      <c r="K100" s="42">
        <v>8474</v>
      </c>
      <c r="L100" s="42">
        <v>5614</v>
      </c>
      <c r="M100" s="2"/>
    </row>
    <row r="101" spans="1:13" x14ac:dyDescent="0.2">
      <c r="A101" s="15" t="s">
        <v>162</v>
      </c>
      <c r="B101" s="9"/>
      <c r="C101" s="9"/>
      <c r="D101" s="9"/>
      <c r="E101" s="9"/>
      <c r="F101" s="9"/>
      <c r="G101" s="9"/>
      <c r="H101" s="9"/>
      <c r="I101" s="9"/>
      <c r="J101" s="9"/>
      <c r="K101" s="9"/>
      <c r="M101" s="2"/>
    </row>
    <row r="102" spans="1:13" x14ac:dyDescent="0.2">
      <c r="A102" s="15" t="s">
        <v>49</v>
      </c>
      <c r="B102" s="9"/>
      <c r="C102" s="9"/>
      <c r="D102" s="9"/>
      <c r="E102" s="9"/>
      <c r="F102" s="9"/>
      <c r="G102" s="9"/>
      <c r="H102" s="9"/>
      <c r="I102" s="9"/>
      <c r="J102" s="9"/>
      <c r="K102" s="9"/>
      <c r="M102" s="2"/>
    </row>
    <row r="103" spans="1:13" x14ac:dyDescent="0.2">
      <c r="A103" s="15"/>
      <c r="B103" s="9"/>
      <c r="C103" s="9"/>
      <c r="D103" s="9"/>
      <c r="E103" s="9"/>
      <c r="F103" s="9"/>
      <c r="G103" s="9"/>
      <c r="H103" s="9"/>
      <c r="I103" s="9"/>
      <c r="J103" s="9"/>
      <c r="K103" s="9"/>
      <c r="L103" s="9"/>
    </row>
    <row r="104" spans="1:13" x14ac:dyDescent="0.2">
      <c r="A104" s="15"/>
      <c r="B104" s="9"/>
      <c r="C104" s="9"/>
      <c r="D104" s="9"/>
      <c r="E104" s="9"/>
      <c r="F104" s="9"/>
      <c r="G104" s="9"/>
      <c r="H104" s="9"/>
      <c r="I104" s="9"/>
      <c r="J104" s="9"/>
      <c r="K104" s="9"/>
      <c r="L104" s="9"/>
    </row>
    <row r="105" spans="1:13" x14ac:dyDescent="0.2">
      <c r="B105" s="9"/>
      <c r="C105" s="9"/>
      <c r="D105" s="9"/>
      <c r="E105" s="9"/>
      <c r="F105" s="9"/>
      <c r="G105" s="9"/>
      <c r="H105" s="9"/>
      <c r="I105" s="9"/>
      <c r="J105" s="9"/>
      <c r="K105" s="9"/>
      <c r="L105" s="9"/>
    </row>
    <row r="106" spans="1:13" x14ac:dyDescent="0.2">
      <c r="A106" s="9"/>
      <c r="B106" s="9"/>
      <c r="C106" s="9"/>
      <c r="D106" s="9"/>
      <c r="E106" s="9"/>
      <c r="F106" s="9"/>
      <c r="G106" s="9"/>
      <c r="H106" s="9"/>
      <c r="I106" s="9"/>
      <c r="J106" s="9"/>
      <c r="K106" s="9"/>
      <c r="L106" s="9"/>
    </row>
    <row r="107" spans="1:13" x14ac:dyDescent="0.2">
      <c r="B107" s="9"/>
      <c r="C107" s="9"/>
      <c r="D107" s="9"/>
      <c r="E107" s="9"/>
      <c r="F107" s="9"/>
      <c r="G107" s="9"/>
      <c r="H107" s="9"/>
      <c r="I107" s="9"/>
      <c r="J107" s="9"/>
      <c r="K107" s="9"/>
      <c r="L107" s="9"/>
    </row>
    <row r="108" spans="1:13" x14ac:dyDescent="0.2">
      <c r="A108" s="5" t="s">
        <v>266</v>
      </c>
      <c r="B108" s="9"/>
      <c r="C108" s="9"/>
      <c r="D108" s="9"/>
      <c r="E108" s="9"/>
      <c r="F108" s="9"/>
      <c r="G108" s="9"/>
      <c r="H108" s="9"/>
      <c r="I108" s="9"/>
      <c r="J108" s="9"/>
      <c r="K108" s="9"/>
      <c r="L108" s="9"/>
    </row>
    <row r="109" spans="1:13" x14ac:dyDescent="0.2">
      <c r="A109" s="14" t="s">
        <v>261</v>
      </c>
      <c r="B109" s="9"/>
      <c r="C109" s="9"/>
      <c r="D109" s="9"/>
      <c r="E109" s="9"/>
      <c r="F109" s="9"/>
      <c r="G109" s="9"/>
      <c r="H109" s="9"/>
      <c r="I109" s="9"/>
      <c r="J109" s="9"/>
      <c r="K109" s="9"/>
      <c r="L109" s="9"/>
    </row>
    <row r="110" spans="1:13" x14ac:dyDescent="0.2">
      <c r="A110" s="27"/>
      <c r="B110" s="50" t="s">
        <v>0</v>
      </c>
      <c r="C110" s="50" t="s">
        <v>1</v>
      </c>
      <c r="D110" s="50" t="s">
        <v>2</v>
      </c>
      <c r="E110" s="50" t="s">
        <v>3</v>
      </c>
      <c r="F110" s="50" t="s">
        <v>4</v>
      </c>
      <c r="G110" s="50" t="s">
        <v>5</v>
      </c>
      <c r="H110" s="50" t="s">
        <v>6</v>
      </c>
      <c r="I110" s="50" t="s">
        <v>7</v>
      </c>
      <c r="J110" s="50" t="s">
        <v>8</v>
      </c>
      <c r="K110" s="50" t="s">
        <v>9</v>
      </c>
      <c r="L110" s="50" t="s">
        <v>171</v>
      </c>
      <c r="M110" s="2"/>
    </row>
    <row r="111" spans="1:13" x14ac:dyDescent="0.2">
      <c r="A111" s="8" t="s">
        <v>13</v>
      </c>
      <c r="B111" s="47">
        <v>34.18</v>
      </c>
      <c r="C111" s="47">
        <v>-9.91</v>
      </c>
      <c r="D111" s="47">
        <v>13.56</v>
      </c>
      <c r="E111" s="47">
        <v>-3.93</v>
      </c>
      <c r="F111" s="47">
        <v>14.72</v>
      </c>
      <c r="G111" s="47">
        <v>-12.55</v>
      </c>
      <c r="H111" s="47">
        <v>-11.04</v>
      </c>
      <c r="I111" s="47">
        <v>13.34</v>
      </c>
      <c r="J111" s="47">
        <v>-2.19</v>
      </c>
      <c r="K111" s="24">
        <v>22.66</v>
      </c>
      <c r="L111" s="24">
        <v>3.18</v>
      </c>
      <c r="M111" s="2"/>
    </row>
    <row r="112" spans="1:13" x14ac:dyDescent="0.2">
      <c r="A112" s="8" t="s">
        <v>14</v>
      </c>
      <c r="B112" s="47">
        <v>3.32</v>
      </c>
      <c r="C112" s="47">
        <v>-15.37</v>
      </c>
      <c r="D112" s="47">
        <v>-15.6</v>
      </c>
      <c r="E112" s="47">
        <v>5.25</v>
      </c>
      <c r="F112" s="47">
        <v>-2.85</v>
      </c>
      <c r="G112" s="47">
        <v>-9.07</v>
      </c>
      <c r="H112" s="47">
        <v>0.33</v>
      </c>
      <c r="I112" s="47">
        <v>-20.12</v>
      </c>
      <c r="J112" s="47">
        <v>-5.61</v>
      </c>
      <c r="K112" s="24">
        <v>-8.7200000000000006</v>
      </c>
      <c r="L112" s="24">
        <v>-22.32</v>
      </c>
      <c r="M112" s="2"/>
    </row>
    <row r="113" spans="1:13" x14ac:dyDescent="0.2">
      <c r="A113" s="8" t="s">
        <v>15</v>
      </c>
      <c r="B113" s="47">
        <v>11.51</v>
      </c>
      <c r="C113" s="47">
        <v>3.77</v>
      </c>
      <c r="D113" s="47">
        <v>6.75</v>
      </c>
      <c r="E113" s="47">
        <v>5.04</v>
      </c>
      <c r="F113" s="47">
        <v>1.24</v>
      </c>
      <c r="G113" s="47">
        <v>-1.7</v>
      </c>
      <c r="H113" s="47">
        <v>3.92</v>
      </c>
      <c r="I113" s="47">
        <v>8.64</v>
      </c>
      <c r="J113" s="47">
        <v>3.53</v>
      </c>
      <c r="K113" s="24">
        <v>3.62</v>
      </c>
      <c r="L113" s="24">
        <v>2.2400000000000002</v>
      </c>
      <c r="M113" s="2"/>
    </row>
    <row r="114" spans="1:13" x14ac:dyDescent="0.2">
      <c r="A114" s="8" t="s">
        <v>16</v>
      </c>
      <c r="B114" s="47">
        <v>17.96</v>
      </c>
      <c r="C114" s="47">
        <v>-0.53</v>
      </c>
      <c r="D114" s="47">
        <v>1.48</v>
      </c>
      <c r="E114" s="47">
        <v>-1.72</v>
      </c>
      <c r="F114" s="47">
        <v>-6.46</v>
      </c>
      <c r="G114" s="47">
        <v>12.37</v>
      </c>
      <c r="H114" s="47">
        <v>-0.72</v>
      </c>
      <c r="I114" s="47">
        <v>4.25</v>
      </c>
      <c r="J114" s="47">
        <v>0.47</v>
      </c>
      <c r="K114" s="24">
        <v>-2.93</v>
      </c>
      <c r="L114" s="24">
        <v>-1.45</v>
      </c>
      <c r="M114" s="2"/>
    </row>
    <row r="115" spans="1:13" x14ac:dyDescent="0.2">
      <c r="A115" s="8" t="s">
        <v>17</v>
      </c>
      <c r="B115" s="47">
        <v>-5.42</v>
      </c>
      <c r="C115" s="47">
        <v>1.32</v>
      </c>
      <c r="D115" s="47">
        <v>4.43</v>
      </c>
      <c r="E115" s="47">
        <v>3.77</v>
      </c>
      <c r="F115" s="47">
        <v>0.84</v>
      </c>
      <c r="G115" s="47">
        <v>7.9</v>
      </c>
      <c r="H115" s="47">
        <v>5.03</v>
      </c>
      <c r="I115" s="47">
        <v>0.81</v>
      </c>
      <c r="J115" s="47">
        <v>4.99</v>
      </c>
      <c r="K115" s="24">
        <v>-1.05</v>
      </c>
      <c r="L115" s="24">
        <v>-2.58</v>
      </c>
      <c r="M115" s="2"/>
    </row>
    <row r="116" spans="1:13" x14ac:dyDescent="0.2">
      <c r="A116" s="8" t="s">
        <v>18</v>
      </c>
      <c r="B116" s="47">
        <v>7.04</v>
      </c>
      <c r="C116" s="47">
        <v>0.44</v>
      </c>
      <c r="D116" s="47">
        <v>0.83</v>
      </c>
      <c r="E116" s="47">
        <v>2.74</v>
      </c>
      <c r="F116" s="47">
        <v>1.35</v>
      </c>
      <c r="G116" s="47">
        <v>1.85</v>
      </c>
      <c r="H116" s="47">
        <v>-0.53</v>
      </c>
      <c r="I116" s="47">
        <v>2.09</v>
      </c>
      <c r="J116" s="47">
        <v>3.02</v>
      </c>
      <c r="K116" s="24">
        <v>1.2</v>
      </c>
      <c r="L116" s="24">
        <v>-2.04</v>
      </c>
      <c r="M116" s="2"/>
    </row>
    <row r="117" spans="1:13" x14ac:dyDescent="0.2">
      <c r="A117" s="8" t="s">
        <v>19</v>
      </c>
      <c r="B117" s="47">
        <v>4.6100000000000003</v>
      </c>
      <c r="C117" s="47">
        <v>5.14</v>
      </c>
      <c r="D117" s="47">
        <v>3.44</v>
      </c>
      <c r="E117" s="47">
        <v>9.57</v>
      </c>
      <c r="F117" s="47">
        <v>1.64</v>
      </c>
      <c r="G117" s="47">
        <v>8.3000000000000007</v>
      </c>
      <c r="H117" s="47">
        <v>6.9</v>
      </c>
      <c r="I117" s="47">
        <v>1.55</v>
      </c>
      <c r="J117" s="47">
        <v>2.75</v>
      </c>
      <c r="K117" s="24">
        <v>0.51</v>
      </c>
      <c r="L117" s="24">
        <v>1.03</v>
      </c>
      <c r="M117" s="2"/>
    </row>
    <row r="118" spans="1:13" x14ac:dyDescent="0.2">
      <c r="A118" s="8" t="s">
        <v>20</v>
      </c>
      <c r="B118" s="47">
        <v>3.92</v>
      </c>
      <c r="C118" s="47">
        <v>-4.92</v>
      </c>
      <c r="D118" s="47">
        <v>2.69</v>
      </c>
      <c r="E118" s="47">
        <v>1.5</v>
      </c>
      <c r="F118" s="47">
        <v>1.48</v>
      </c>
      <c r="G118" s="47">
        <v>-6.1</v>
      </c>
      <c r="H118" s="47">
        <v>3.09</v>
      </c>
      <c r="I118" s="47">
        <v>-0.74</v>
      </c>
      <c r="J118" s="47">
        <v>2.39</v>
      </c>
      <c r="K118" s="24">
        <v>-2.25</v>
      </c>
      <c r="L118" s="24">
        <v>-0.26</v>
      </c>
      <c r="M118" s="2"/>
    </row>
    <row r="119" spans="1:13" x14ac:dyDescent="0.2">
      <c r="A119" s="8" t="s">
        <v>21</v>
      </c>
      <c r="B119" s="47">
        <v>-7.63</v>
      </c>
      <c r="C119" s="47">
        <v>-4</v>
      </c>
      <c r="D119" s="47">
        <v>5.9</v>
      </c>
      <c r="E119" s="47">
        <v>-3.57</v>
      </c>
      <c r="F119" s="47">
        <v>5.27</v>
      </c>
      <c r="G119" s="47">
        <v>5.29</v>
      </c>
      <c r="H119" s="47">
        <v>-3.3</v>
      </c>
      <c r="I119" s="47">
        <v>4.13</v>
      </c>
      <c r="J119" s="47">
        <v>9.39</v>
      </c>
      <c r="K119" s="24">
        <v>0.96</v>
      </c>
      <c r="L119" s="24">
        <v>3.95</v>
      </c>
      <c r="M119" s="2"/>
    </row>
    <row r="120" spans="1:13" x14ac:dyDescent="0.2">
      <c r="A120" s="8" t="s">
        <v>23</v>
      </c>
      <c r="B120" s="47">
        <v>-0.89</v>
      </c>
      <c r="C120" s="47">
        <v>-0.17</v>
      </c>
      <c r="D120" s="47">
        <v>-0.48</v>
      </c>
      <c r="E120" s="47">
        <v>2.06</v>
      </c>
      <c r="F120" s="47">
        <v>0.97</v>
      </c>
      <c r="G120" s="47">
        <v>2.75</v>
      </c>
      <c r="H120" s="47">
        <v>4.4800000000000004</v>
      </c>
      <c r="I120" s="47">
        <v>-0.34</v>
      </c>
      <c r="J120" s="47">
        <v>3.02</v>
      </c>
      <c r="K120" s="24">
        <v>3.75</v>
      </c>
      <c r="L120" s="24">
        <v>4.09</v>
      </c>
      <c r="M120" s="2"/>
    </row>
    <row r="121" spans="1:13" x14ac:dyDescent="0.2">
      <c r="A121" s="8" t="s">
        <v>25</v>
      </c>
      <c r="B121" s="47">
        <v>-3.62</v>
      </c>
      <c r="C121" s="47">
        <v>-1.1399999999999999</v>
      </c>
      <c r="D121" s="47">
        <v>5.92</v>
      </c>
      <c r="E121" s="47">
        <v>-0.68</v>
      </c>
      <c r="F121" s="47">
        <v>-0.85</v>
      </c>
      <c r="G121" s="47">
        <v>2.4500000000000002</v>
      </c>
      <c r="H121" s="47">
        <v>1</v>
      </c>
      <c r="I121" s="47">
        <v>2.1800000000000002</v>
      </c>
      <c r="J121" s="47">
        <v>5.24</v>
      </c>
      <c r="K121" s="24">
        <v>6.19</v>
      </c>
      <c r="L121" s="24">
        <v>-43.17</v>
      </c>
      <c r="M121" s="2"/>
    </row>
    <row r="122" spans="1:13" x14ac:dyDescent="0.2">
      <c r="A122" s="8" t="s">
        <v>82</v>
      </c>
      <c r="B122" s="47">
        <v>4.83</v>
      </c>
      <c r="C122" s="47">
        <v>-0.01</v>
      </c>
      <c r="D122" s="47">
        <v>2.0499999999999998</v>
      </c>
      <c r="E122" s="47">
        <v>1.04</v>
      </c>
      <c r="F122" s="47">
        <v>0.95</v>
      </c>
      <c r="G122" s="47">
        <v>0.88</v>
      </c>
      <c r="H122" s="47">
        <v>1.05</v>
      </c>
      <c r="I122" s="47">
        <v>2.4</v>
      </c>
      <c r="J122" s="47">
        <v>2.85</v>
      </c>
      <c r="K122" s="24">
        <v>1.72</v>
      </c>
      <c r="L122" s="24">
        <v>0.38</v>
      </c>
      <c r="M122" s="2"/>
    </row>
    <row r="123" spans="1:13" x14ac:dyDescent="0.2">
      <c r="A123" s="15" t="s">
        <v>157</v>
      </c>
      <c r="B123" s="9"/>
      <c r="C123" s="9"/>
      <c r="D123" s="9"/>
      <c r="E123" s="9"/>
      <c r="F123" s="9"/>
      <c r="G123" s="9"/>
      <c r="H123" s="9"/>
      <c r="I123" s="9"/>
      <c r="J123" s="9"/>
      <c r="K123" s="9"/>
      <c r="L123" s="9"/>
    </row>
    <row r="124" spans="1:13" x14ac:dyDescent="0.2">
      <c r="A124" s="15" t="s">
        <v>83</v>
      </c>
      <c r="B124" s="9"/>
      <c r="C124" s="9"/>
      <c r="D124" s="9"/>
      <c r="E124" s="9"/>
      <c r="F124" s="9"/>
      <c r="G124" s="9"/>
      <c r="H124" s="9"/>
      <c r="I124" s="9"/>
      <c r="J124" s="9"/>
      <c r="K124" s="9"/>
      <c r="L124" s="9"/>
    </row>
    <row r="125" spans="1:13" x14ac:dyDescent="0.2">
      <c r="B125" s="9"/>
      <c r="C125" s="9"/>
      <c r="D125" s="9"/>
      <c r="E125" s="9"/>
      <c r="F125" s="9"/>
      <c r="G125" s="9"/>
      <c r="H125" s="9"/>
      <c r="I125" s="9"/>
      <c r="J125" s="9"/>
      <c r="K125" s="9"/>
      <c r="L125" s="9"/>
    </row>
    <row r="126" spans="1:13" x14ac:dyDescent="0.2">
      <c r="B126" s="9"/>
      <c r="C126" s="9"/>
      <c r="D126" s="9"/>
      <c r="E126" s="9"/>
      <c r="F126" s="9"/>
      <c r="G126" s="9"/>
      <c r="H126" s="9"/>
      <c r="I126" s="9"/>
      <c r="J126" s="9"/>
      <c r="K126" s="9"/>
      <c r="L126" s="9"/>
    </row>
    <row r="127" spans="1:13" x14ac:dyDescent="0.2">
      <c r="A127" s="9"/>
      <c r="B127" s="9"/>
      <c r="C127" s="9"/>
      <c r="D127" s="9"/>
      <c r="E127" s="9"/>
      <c r="F127" s="9"/>
      <c r="G127" s="9"/>
      <c r="H127" s="9"/>
      <c r="I127" s="9"/>
      <c r="J127" s="9"/>
      <c r="K127" s="9"/>
      <c r="L127" s="9"/>
    </row>
    <row r="128" spans="1:13" x14ac:dyDescent="0.2">
      <c r="A128" s="9"/>
      <c r="B128" s="9"/>
      <c r="C128" s="9"/>
      <c r="D128" s="9"/>
      <c r="E128" s="9"/>
      <c r="F128" s="9"/>
      <c r="G128" s="9"/>
      <c r="H128" s="9"/>
      <c r="I128" s="9"/>
      <c r="J128" s="9"/>
      <c r="K128" s="9"/>
      <c r="L128" s="9"/>
    </row>
    <row r="129" spans="1:22" x14ac:dyDescent="0.2">
      <c r="A129" s="5" t="s">
        <v>226</v>
      </c>
      <c r="B129" s="9"/>
      <c r="C129" s="9"/>
      <c r="D129" s="9"/>
      <c r="E129" s="9"/>
      <c r="F129" s="9"/>
      <c r="G129" s="9"/>
      <c r="H129" s="9"/>
      <c r="I129" s="9"/>
      <c r="J129" s="9"/>
      <c r="K129" s="9"/>
      <c r="L129" s="9"/>
      <c r="N129" s="2" t="s">
        <v>150</v>
      </c>
    </row>
    <row r="130" spans="1:22" x14ac:dyDescent="0.2">
      <c r="A130" s="10" t="s">
        <v>267</v>
      </c>
      <c r="B130" s="9"/>
      <c r="C130" s="9"/>
      <c r="D130" s="9"/>
      <c r="E130" s="9"/>
      <c r="F130" s="9"/>
      <c r="G130" s="9"/>
      <c r="H130" s="9"/>
      <c r="I130" s="9"/>
      <c r="J130" s="9"/>
      <c r="K130" s="9"/>
      <c r="L130" s="9"/>
    </row>
    <row r="131" spans="1:22" x14ac:dyDescent="0.2">
      <c r="A131" s="9"/>
      <c r="B131" s="10" t="s">
        <v>84</v>
      </c>
      <c r="C131" s="9"/>
      <c r="D131" s="9"/>
      <c r="E131" s="9"/>
      <c r="F131" s="9"/>
      <c r="G131" s="9"/>
      <c r="H131" s="9"/>
      <c r="I131" s="9"/>
      <c r="J131" s="9"/>
      <c r="K131" s="9"/>
      <c r="L131" s="9"/>
    </row>
    <row r="132" spans="1:22" x14ac:dyDescent="0.2">
      <c r="A132" s="27"/>
      <c r="B132" s="27"/>
      <c r="C132" s="27">
        <v>1980</v>
      </c>
      <c r="D132" s="27">
        <v>1990</v>
      </c>
      <c r="E132" s="27">
        <v>2000</v>
      </c>
      <c r="F132" s="27">
        <v>2010</v>
      </c>
      <c r="G132" s="27">
        <v>2015</v>
      </c>
      <c r="H132" s="27">
        <v>2016</v>
      </c>
      <c r="I132" s="27">
        <v>2017</v>
      </c>
      <c r="J132" s="27">
        <v>2018</v>
      </c>
      <c r="K132" s="27">
        <v>2019</v>
      </c>
      <c r="L132" s="27">
        <v>2020</v>
      </c>
    </row>
    <row r="133" spans="1:22" x14ac:dyDescent="0.2">
      <c r="A133" s="9" t="s">
        <v>85</v>
      </c>
      <c r="B133" s="9" t="s">
        <v>86</v>
      </c>
      <c r="C133" s="37">
        <v>2905</v>
      </c>
      <c r="D133" s="37">
        <v>2778</v>
      </c>
      <c r="E133" s="37">
        <v>2645</v>
      </c>
      <c r="F133" s="37">
        <v>2646</v>
      </c>
      <c r="G133" s="37">
        <v>2632.9470000000001</v>
      </c>
      <c r="H133" s="37">
        <v>2625</v>
      </c>
      <c r="I133" s="37">
        <v>2631</v>
      </c>
      <c r="J133" s="37">
        <v>2632</v>
      </c>
      <c r="K133" s="37">
        <v>2626</v>
      </c>
      <c r="L133" s="37">
        <v>2620</v>
      </c>
    </row>
    <row r="134" spans="1:22" x14ac:dyDescent="0.2">
      <c r="A134" s="9" t="s">
        <v>87</v>
      </c>
      <c r="B134" s="9" t="s">
        <v>88</v>
      </c>
      <c r="C134" s="37">
        <v>119155</v>
      </c>
      <c r="D134" s="37">
        <v>79338</v>
      </c>
      <c r="E134" s="37">
        <v>54541</v>
      </c>
      <c r="F134" s="37">
        <v>40119</v>
      </c>
      <c r="G134" s="44">
        <v>34769</v>
      </c>
      <c r="H134" s="44">
        <v>34043</v>
      </c>
      <c r="I134" s="44">
        <v>33392</v>
      </c>
      <c r="J134" s="44">
        <v>32652</v>
      </c>
      <c r="K134" s="44">
        <v>32414</v>
      </c>
      <c r="L134" s="44">
        <v>31952</v>
      </c>
      <c r="O134" s="34"/>
      <c r="P134" s="34"/>
      <c r="Q134" s="34"/>
      <c r="R134" s="34"/>
      <c r="S134" s="34"/>
      <c r="T134" s="34"/>
      <c r="U134" s="34"/>
      <c r="V134" s="34"/>
    </row>
    <row r="135" spans="1:22" x14ac:dyDescent="0.2">
      <c r="A135" s="9" t="s">
        <v>89</v>
      </c>
      <c r="B135" s="9" t="s">
        <v>270</v>
      </c>
      <c r="C135" s="37">
        <v>24.380009231673032</v>
      </c>
      <c r="D135" s="37">
        <v>35.014747031687214</v>
      </c>
      <c r="E135" s="37">
        <v>48.495627142883336</v>
      </c>
      <c r="F135" s="37">
        <v>65.95378748224033</v>
      </c>
      <c r="G135" s="37">
        <v>75.726854381776874</v>
      </c>
      <c r="H135" s="37">
        <v>77.108362952736258</v>
      </c>
      <c r="I135" s="37">
        <v>78.791327264015337</v>
      </c>
      <c r="J135" s="37">
        <v>80.607619747641806</v>
      </c>
      <c r="K135" s="37">
        <v>81.014376503979761</v>
      </c>
      <c r="L135" s="37">
        <v>81.997996995493239</v>
      </c>
    </row>
    <row r="136" spans="1:22" x14ac:dyDescent="0.2">
      <c r="A136" s="9" t="s">
        <v>90</v>
      </c>
      <c r="B136" s="9" t="s">
        <v>88</v>
      </c>
      <c r="C136" s="37" t="s">
        <v>91</v>
      </c>
      <c r="D136" s="37">
        <v>129857</v>
      </c>
      <c r="E136" s="37">
        <v>90731</v>
      </c>
      <c r="F136" s="37">
        <v>80971</v>
      </c>
      <c r="G136" s="37" t="s">
        <v>91</v>
      </c>
      <c r="H136" s="37">
        <v>74938</v>
      </c>
      <c r="I136" s="37" t="s">
        <v>91</v>
      </c>
      <c r="J136" s="37">
        <v>79801</v>
      </c>
      <c r="K136" s="38" t="s">
        <v>91</v>
      </c>
      <c r="L136" s="37">
        <v>72157</v>
      </c>
    </row>
    <row r="137" spans="1:22" x14ac:dyDescent="0.2">
      <c r="A137" s="10" t="s">
        <v>92</v>
      </c>
      <c r="B137" s="9"/>
      <c r="C137" s="37"/>
      <c r="D137" s="37"/>
      <c r="E137" s="37"/>
      <c r="F137" s="37"/>
      <c r="G137" s="37"/>
      <c r="H137" s="37"/>
      <c r="I137" s="37"/>
      <c r="J137" s="37"/>
      <c r="K137" s="37"/>
      <c r="L137" s="37"/>
    </row>
    <row r="138" spans="1:22" x14ac:dyDescent="0.2">
      <c r="A138" s="9" t="s">
        <v>93</v>
      </c>
      <c r="B138" s="9" t="s">
        <v>273</v>
      </c>
      <c r="C138" s="37">
        <v>394</v>
      </c>
      <c r="D138" s="37">
        <v>400</v>
      </c>
      <c r="E138" s="37">
        <v>252</v>
      </c>
      <c r="F138" s="37">
        <v>190</v>
      </c>
      <c r="G138" s="37">
        <v>205.3</v>
      </c>
      <c r="H138" s="37">
        <v>197.2</v>
      </c>
      <c r="I138" s="37">
        <v>253</v>
      </c>
      <c r="J138" s="38" t="s">
        <v>91</v>
      </c>
      <c r="K138" s="38" t="s">
        <v>91</v>
      </c>
      <c r="L138" s="37">
        <v>234.9</v>
      </c>
    </row>
    <row r="139" spans="1:22" x14ac:dyDescent="0.2">
      <c r="A139" s="9" t="s">
        <v>94</v>
      </c>
      <c r="B139" s="9" t="s">
        <v>271</v>
      </c>
      <c r="C139" s="37">
        <v>135</v>
      </c>
      <c r="D139" s="37">
        <v>122</v>
      </c>
      <c r="E139" s="37">
        <v>95</v>
      </c>
      <c r="F139" s="37">
        <v>72</v>
      </c>
      <c r="G139" s="37">
        <v>77.900000000000006</v>
      </c>
      <c r="H139" s="37">
        <v>75.099999999999994</v>
      </c>
      <c r="I139" s="37">
        <v>95</v>
      </c>
      <c r="J139" s="38" t="s">
        <v>91</v>
      </c>
      <c r="K139" s="38" t="s">
        <v>91</v>
      </c>
      <c r="L139" s="37">
        <v>89.656488549618331</v>
      </c>
    </row>
    <row r="140" spans="1:22" x14ac:dyDescent="0.2">
      <c r="A140" s="9" t="s">
        <v>95</v>
      </c>
      <c r="B140" s="9" t="s">
        <v>272</v>
      </c>
      <c r="C140" s="37">
        <v>8798</v>
      </c>
      <c r="D140" s="37">
        <v>7323</v>
      </c>
      <c r="E140" s="37">
        <v>3551</v>
      </c>
      <c r="F140" s="37">
        <v>4321</v>
      </c>
      <c r="G140" s="37">
        <v>2594</v>
      </c>
      <c r="H140" s="37">
        <v>2559</v>
      </c>
      <c r="I140" s="37" t="s">
        <v>91</v>
      </c>
      <c r="J140" s="38" t="s">
        <v>91</v>
      </c>
      <c r="K140" s="38" t="s">
        <v>91</v>
      </c>
      <c r="L140" s="37"/>
    </row>
    <row r="141" spans="1:22" x14ac:dyDescent="0.2">
      <c r="A141" s="10" t="s">
        <v>96</v>
      </c>
      <c r="B141" s="9"/>
      <c r="C141" s="37"/>
      <c r="D141" s="37"/>
      <c r="E141" s="37"/>
      <c r="F141" s="37"/>
      <c r="G141" s="37"/>
      <c r="H141" s="37"/>
      <c r="I141" s="37"/>
      <c r="J141" s="37"/>
      <c r="K141" s="37"/>
      <c r="L141" s="37"/>
    </row>
    <row r="142" spans="1:22" x14ac:dyDescent="0.2">
      <c r="A142" s="9" t="s">
        <v>97</v>
      </c>
      <c r="B142" s="9" t="s">
        <v>273</v>
      </c>
      <c r="C142" s="37">
        <v>7600</v>
      </c>
      <c r="D142" s="37">
        <v>8358</v>
      </c>
      <c r="E142" s="37">
        <v>9413</v>
      </c>
      <c r="F142" s="37">
        <v>8743</v>
      </c>
      <c r="G142" s="37">
        <v>10027</v>
      </c>
      <c r="H142" s="37">
        <v>9126</v>
      </c>
      <c r="I142" s="37">
        <v>9998</v>
      </c>
      <c r="J142" s="37">
        <v>7005</v>
      </c>
      <c r="K142" s="37">
        <v>9630</v>
      </c>
      <c r="L142" s="37">
        <v>9579</v>
      </c>
    </row>
    <row r="143" spans="1:22" x14ac:dyDescent="0.2">
      <c r="A143" s="9" t="s">
        <v>98</v>
      </c>
      <c r="B143" s="9" t="s">
        <v>271</v>
      </c>
      <c r="C143" s="37">
        <v>4350</v>
      </c>
      <c r="D143" s="37">
        <v>5510</v>
      </c>
      <c r="E143" s="37">
        <v>6220</v>
      </c>
      <c r="F143" s="37">
        <v>5890</v>
      </c>
      <c r="G143" s="37">
        <v>6900</v>
      </c>
      <c r="H143" s="37">
        <v>6230</v>
      </c>
      <c r="I143" s="37">
        <v>6930</v>
      </c>
      <c r="J143" s="37">
        <v>4950</v>
      </c>
      <c r="K143" s="37">
        <v>7010</v>
      </c>
      <c r="L143" s="37">
        <v>7010</v>
      </c>
    </row>
    <row r="144" spans="1:22" x14ac:dyDescent="0.2">
      <c r="A144" s="9" t="s">
        <v>99</v>
      </c>
      <c r="B144" s="9" t="s">
        <v>273</v>
      </c>
      <c r="C144" s="37">
        <v>1020</v>
      </c>
      <c r="D144" s="37">
        <v>1260</v>
      </c>
      <c r="E144" s="37">
        <v>1748</v>
      </c>
      <c r="F144" s="37">
        <v>1974</v>
      </c>
      <c r="G144" s="37">
        <v>1954</v>
      </c>
      <c r="H144" s="37">
        <v>1943</v>
      </c>
      <c r="I144" s="37">
        <v>1896</v>
      </c>
      <c r="J144" s="37">
        <v>1967</v>
      </c>
      <c r="K144" s="37">
        <v>1864</v>
      </c>
      <c r="L144" s="37">
        <v>1955</v>
      </c>
    </row>
    <row r="145" spans="1:15" x14ac:dyDescent="0.2">
      <c r="A145" s="9" t="s">
        <v>100</v>
      </c>
      <c r="B145" s="9" t="s">
        <v>273</v>
      </c>
      <c r="C145" s="37">
        <v>5117</v>
      </c>
      <c r="D145" s="37">
        <v>4742</v>
      </c>
      <c r="E145" s="37">
        <v>4720</v>
      </c>
      <c r="F145" s="37">
        <v>4909</v>
      </c>
      <c r="G145" s="37">
        <v>5356</v>
      </c>
      <c r="H145" s="37">
        <v>5354</v>
      </c>
      <c r="I145" s="37">
        <v>5478.5</v>
      </c>
      <c r="J145" s="37">
        <v>5615</v>
      </c>
      <c r="K145" s="37">
        <v>5614</v>
      </c>
      <c r="L145" s="37">
        <v>5667</v>
      </c>
    </row>
    <row r="146" spans="1:15" x14ac:dyDescent="0.2">
      <c r="A146" s="9" t="s">
        <v>101</v>
      </c>
      <c r="B146" s="9" t="s">
        <v>274</v>
      </c>
      <c r="C146" s="37">
        <v>4855</v>
      </c>
      <c r="D146" s="37">
        <v>6248</v>
      </c>
      <c r="E146" s="37">
        <v>7218</v>
      </c>
      <c r="F146" s="37">
        <v>8718</v>
      </c>
      <c r="G146" s="37">
        <v>9407.4866310160432</v>
      </c>
      <c r="H146" s="37">
        <v>9405.0276397732832</v>
      </c>
      <c r="I146" s="37">
        <v>9610.711529015507</v>
      </c>
      <c r="J146" s="37">
        <v>9758.4720725730767</v>
      </c>
      <c r="K146" s="37">
        <v>9908</v>
      </c>
      <c r="L146" s="37">
        <v>9994</v>
      </c>
    </row>
    <row r="147" spans="1:15" x14ac:dyDescent="0.2">
      <c r="A147" s="10" t="s">
        <v>102</v>
      </c>
      <c r="B147" s="9"/>
      <c r="C147" s="37"/>
      <c r="D147" s="37"/>
      <c r="E147" s="37"/>
      <c r="F147" s="37"/>
      <c r="G147" s="37"/>
      <c r="H147" s="37"/>
      <c r="I147" s="37"/>
      <c r="J147" s="37"/>
      <c r="K147" s="37"/>
      <c r="L147" s="37"/>
    </row>
    <row r="148" spans="1:15" x14ac:dyDescent="0.2">
      <c r="A148" s="9" t="s">
        <v>103</v>
      </c>
      <c r="B148" s="9" t="s">
        <v>88</v>
      </c>
      <c r="C148" s="37">
        <v>589</v>
      </c>
      <c r="D148" s="37">
        <v>798</v>
      </c>
      <c r="E148" s="37">
        <v>168</v>
      </c>
      <c r="F148" s="37">
        <v>216</v>
      </c>
      <c r="G148" s="37">
        <v>160</v>
      </c>
      <c r="H148" s="37">
        <v>200</v>
      </c>
      <c r="I148" s="37">
        <v>130</v>
      </c>
      <c r="J148" s="37">
        <v>178</v>
      </c>
      <c r="K148" s="37">
        <v>207</v>
      </c>
      <c r="L148" s="37">
        <v>167</v>
      </c>
    </row>
    <row r="149" spans="1:15" x14ac:dyDescent="0.2">
      <c r="A149" s="10" t="s">
        <v>104</v>
      </c>
      <c r="B149" s="9"/>
      <c r="C149" s="37"/>
      <c r="D149" s="37"/>
      <c r="E149" s="37"/>
      <c r="F149" s="37"/>
      <c r="G149" s="37"/>
      <c r="H149" s="37"/>
      <c r="I149" s="37"/>
      <c r="J149" s="37"/>
      <c r="K149" s="37"/>
      <c r="L149" s="37"/>
    </row>
    <row r="150" spans="1:15" x14ac:dyDescent="0.2">
      <c r="A150" s="9" t="s">
        <v>105</v>
      </c>
      <c r="B150" s="9" t="s">
        <v>88</v>
      </c>
      <c r="C150" s="37" t="s">
        <v>91</v>
      </c>
      <c r="D150" s="37">
        <v>523</v>
      </c>
      <c r="E150" s="37" t="s">
        <v>91</v>
      </c>
      <c r="F150" s="37">
        <v>640</v>
      </c>
      <c r="G150" s="37">
        <v>613</v>
      </c>
      <c r="H150" s="37" t="s">
        <v>91</v>
      </c>
      <c r="I150" s="37" t="s">
        <v>91</v>
      </c>
      <c r="J150" s="37" t="s">
        <v>91</v>
      </c>
      <c r="K150" s="37" t="s">
        <v>91</v>
      </c>
      <c r="L150" s="37"/>
    </row>
    <row r="151" spans="1:15" x14ac:dyDescent="0.2">
      <c r="A151" s="9" t="s">
        <v>106</v>
      </c>
      <c r="B151" s="9" t="s">
        <v>86</v>
      </c>
      <c r="C151" s="37" t="s">
        <v>91</v>
      </c>
      <c r="D151" s="37">
        <v>8</v>
      </c>
      <c r="E151" s="37">
        <v>93</v>
      </c>
      <c r="F151" s="37">
        <v>171</v>
      </c>
      <c r="G151" s="37">
        <v>184</v>
      </c>
      <c r="H151" s="37">
        <v>216</v>
      </c>
      <c r="I151" s="37">
        <v>245</v>
      </c>
      <c r="J151" s="37">
        <v>279</v>
      </c>
      <c r="K151" s="37">
        <v>301</v>
      </c>
      <c r="L151" s="37">
        <v>310</v>
      </c>
    </row>
    <row r="152" spans="1:15" x14ac:dyDescent="0.2">
      <c r="A152" s="9" t="s">
        <v>107</v>
      </c>
      <c r="B152" s="9"/>
      <c r="C152" s="9"/>
      <c r="D152" s="9"/>
      <c r="E152" s="9"/>
      <c r="F152" s="9"/>
      <c r="G152" s="9"/>
      <c r="H152" s="9"/>
      <c r="I152" s="9"/>
      <c r="J152" s="9"/>
      <c r="K152" s="9"/>
      <c r="L152" s="9"/>
    </row>
    <row r="153" spans="1:15" x14ac:dyDescent="0.2">
      <c r="A153" s="9"/>
      <c r="B153" s="9"/>
      <c r="C153" s="9"/>
      <c r="D153" s="9"/>
      <c r="E153" s="9"/>
      <c r="F153" s="9"/>
      <c r="G153" s="9"/>
      <c r="H153" s="9"/>
      <c r="I153" s="9"/>
      <c r="J153" s="9"/>
      <c r="K153" s="9"/>
      <c r="L153" s="9"/>
    </row>
    <row r="154" spans="1:15" x14ac:dyDescent="0.2">
      <c r="A154" s="9"/>
      <c r="B154" s="9"/>
      <c r="C154" s="9"/>
      <c r="D154" s="9"/>
      <c r="E154" s="9"/>
      <c r="F154" s="9"/>
      <c r="G154" s="9"/>
      <c r="H154" s="9"/>
      <c r="I154" s="9"/>
      <c r="J154" s="9"/>
      <c r="K154" s="9"/>
      <c r="L154" s="9"/>
    </row>
    <row r="155" spans="1:15" x14ac:dyDescent="0.2">
      <c r="A155" s="5" t="s">
        <v>227</v>
      </c>
      <c r="C155" s="9"/>
      <c r="D155" s="9"/>
      <c r="E155" s="9"/>
      <c r="F155" s="9"/>
      <c r="G155" s="9"/>
      <c r="H155" s="9"/>
      <c r="I155" s="9"/>
      <c r="J155" s="9"/>
      <c r="K155" s="9"/>
      <c r="L155" s="9"/>
    </row>
    <row r="156" spans="1:15" x14ac:dyDescent="0.2">
      <c r="A156" s="10" t="s">
        <v>265</v>
      </c>
      <c r="B156" s="9"/>
      <c r="C156" s="9"/>
      <c r="D156" s="9"/>
      <c r="E156" s="9"/>
      <c r="F156" s="9"/>
      <c r="G156" s="9"/>
      <c r="H156" s="9"/>
      <c r="I156" s="9"/>
      <c r="J156" s="9"/>
      <c r="K156" s="9"/>
      <c r="L156" s="9"/>
    </row>
    <row r="157" spans="1:15" x14ac:dyDescent="0.2">
      <c r="B157" s="9"/>
      <c r="C157" s="9"/>
      <c r="D157" s="9"/>
      <c r="E157" s="9"/>
      <c r="F157" s="9"/>
      <c r="G157" s="9"/>
      <c r="H157" s="9"/>
      <c r="I157" s="9"/>
      <c r="J157" s="9"/>
      <c r="K157" s="9"/>
      <c r="L157" s="9"/>
    </row>
    <row r="158" spans="1:15" x14ac:dyDescent="0.2">
      <c r="A158" s="10" t="s">
        <v>73</v>
      </c>
      <c r="C158" s="9"/>
      <c r="D158" s="9"/>
      <c r="E158" s="9"/>
      <c r="F158" s="9"/>
      <c r="G158" s="9"/>
      <c r="H158" s="9"/>
      <c r="I158" s="9"/>
      <c r="J158" s="9"/>
      <c r="K158" s="9"/>
      <c r="M158" s="2"/>
    </row>
    <row r="159" spans="1:15" x14ac:dyDescent="0.2">
      <c r="A159" s="27"/>
      <c r="B159" s="27" t="s">
        <v>74</v>
      </c>
      <c r="C159" s="27" t="s">
        <v>50</v>
      </c>
      <c r="D159" s="27" t="s">
        <v>0</v>
      </c>
      <c r="E159" s="27" t="s">
        <v>4</v>
      </c>
      <c r="F159" s="27" t="s">
        <v>5</v>
      </c>
      <c r="G159" s="27" t="s">
        <v>6</v>
      </c>
      <c r="H159" s="27" t="s">
        <v>7</v>
      </c>
      <c r="I159" s="27" t="s">
        <v>8</v>
      </c>
      <c r="J159" s="27" t="s">
        <v>9</v>
      </c>
      <c r="K159" s="27" t="s">
        <v>171</v>
      </c>
      <c r="L159" s="7"/>
      <c r="M159" s="3"/>
    </row>
    <row r="160" spans="1:15" x14ac:dyDescent="0.2">
      <c r="A160" s="9" t="s">
        <v>75</v>
      </c>
      <c r="B160" s="37">
        <v>26816</v>
      </c>
      <c r="C160" s="37">
        <v>19531</v>
      </c>
      <c r="D160" s="37">
        <v>23110</v>
      </c>
      <c r="E160" s="37">
        <v>26462</v>
      </c>
      <c r="F160" s="37">
        <v>26324</v>
      </c>
      <c r="G160" s="37">
        <v>25244</v>
      </c>
      <c r="H160" s="37">
        <v>27856</v>
      </c>
      <c r="I160" s="37">
        <v>26305</v>
      </c>
      <c r="J160" s="37">
        <v>29255</v>
      </c>
      <c r="K160" s="37">
        <v>29045</v>
      </c>
      <c r="L160" s="23"/>
      <c r="M160" s="4"/>
      <c r="N160" s="4"/>
      <c r="O160" s="4"/>
    </row>
    <row r="161" spans="1:16" x14ac:dyDescent="0.2">
      <c r="A161" s="9" t="s">
        <v>76</v>
      </c>
      <c r="B161" s="37">
        <v>34951</v>
      </c>
      <c r="C161" s="37">
        <v>35279</v>
      </c>
      <c r="D161" s="37">
        <v>41798</v>
      </c>
      <c r="E161" s="37">
        <v>50639</v>
      </c>
      <c r="F161" s="44">
        <v>42806</v>
      </c>
      <c r="G161" s="44">
        <v>45044</v>
      </c>
      <c r="H161" s="44">
        <v>50163</v>
      </c>
      <c r="I161" s="44">
        <v>46835</v>
      </c>
      <c r="J161" s="44">
        <v>49892</v>
      </c>
      <c r="K161" s="44">
        <v>51770</v>
      </c>
      <c r="L161" s="23"/>
      <c r="M161" s="4"/>
      <c r="N161" s="4"/>
      <c r="O161" s="4"/>
    </row>
    <row r="162" spans="1:16" x14ac:dyDescent="0.2">
      <c r="A162" s="9" t="s">
        <v>81</v>
      </c>
      <c r="B162" s="37">
        <v>1352</v>
      </c>
      <c r="C162" s="37">
        <v>1282</v>
      </c>
      <c r="D162" s="37">
        <v>2604</v>
      </c>
      <c r="E162" s="37">
        <v>3132</v>
      </c>
      <c r="F162" s="37">
        <v>3893</v>
      </c>
      <c r="G162" s="37">
        <v>4103</v>
      </c>
      <c r="H162" s="37">
        <v>3893</v>
      </c>
      <c r="I162" s="37">
        <v>4024</v>
      </c>
      <c r="J162" s="37">
        <v>3696</v>
      </c>
      <c r="K162" s="37">
        <v>3696</v>
      </c>
      <c r="L162" s="23"/>
      <c r="M162" s="4"/>
      <c r="N162" s="4"/>
      <c r="O162" s="4"/>
    </row>
    <row r="163" spans="1:16" x14ac:dyDescent="0.2">
      <c r="A163" s="9" t="s">
        <v>146</v>
      </c>
      <c r="B163" s="37">
        <v>214</v>
      </c>
      <c r="C163" s="37">
        <v>351</v>
      </c>
      <c r="D163" s="37">
        <v>1110</v>
      </c>
      <c r="E163" s="37">
        <v>1648</v>
      </c>
      <c r="F163" s="37">
        <v>1848</v>
      </c>
      <c r="G163" s="37">
        <v>1497</v>
      </c>
      <c r="H163" s="37">
        <v>1428</v>
      </c>
      <c r="I163" s="37">
        <v>1164</v>
      </c>
      <c r="J163" s="38">
        <v>1281</v>
      </c>
      <c r="K163" s="37">
        <v>1281</v>
      </c>
      <c r="L163" s="23"/>
      <c r="M163" s="4"/>
      <c r="N163" s="4"/>
      <c r="O163" s="4"/>
    </row>
    <row r="164" spans="1:16" x14ac:dyDescent="0.2">
      <c r="A164" s="9" t="s">
        <v>77</v>
      </c>
      <c r="B164" s="37">
        <v>200</v>
      </c>
      <c r="C164" s="37">
        <v>956</v>
      </c>
      <c r="D164" s="37">
        <v>2493</v>
      </c>
      <c r="E164" s="49">
        <v>-7</v>
      </c>
      <c r="F164" s="49">
        <v>-28</v>
      </c>
      <c r="G164" s="49">
        <v>-837</v>
      </c>
      <c r="H164" s="37">
        <v>397</v>
      </c>
      <c r="I164" s="37">
        <v>386</v>
      </c>
      <c r="J164" s="49">
        <v>-461</v>
      </c>
      <c r="K164" s="37">
        <v>55</v>
      </c>
      <c r="L164" s="37"/>
      <c r="M164" s="4"/>
      <c r="N164" s="4"/>
      <c r="O164" s="4"/>
    </row>
    <row r="165" spans="1:16" x14ac:dyDescent="0.2">
      <c r="A165" s="9" t="s">
        <v>78</v>
      </c>
      <c r="B165" s="37">
        <v>38345</v>
      </c>
      <c r="C165" s="37">
        <v>39546</v>
      </c>
      <c r="D165" s="37">
        <v>52718</v>
      </c>
      <c r="E165" s="37">
        <v>59432</v>
      </c>
      <c r="F165" s="37">
        <v>60222</v>
      </c>
      <c r="G165" s="37">
        <v>59142</v>
      </c>
      <c r="H165" s="37">
        <v>60052</v>
      </c>
      <c r="I165" s="38">
        <v>60740</v>
      </c>
      <c r="J165" s="38">
        <v>60139</v>
      </c>
      <c r="K165" s="37">
        <v>62098</v>
      </c>
      <c r="L165" s="23"/>
      <c r="M165" s="4"/>
      <c r="N165" s="4"/>
      <c r="O165" s="4"/>
    </row>
    <row r="166" spans="1:16" x14ac:dyDescent="0.2">
      <c r="A166" s="9" t="s">
        <v>79</v>
      </c>
      <c r="B166" s="37">
        <v>25189</v>
      </c>
      <c r="C166" s="37">
        <v>17853</v>
      </c>
      <c r="D166" s="37">
        <v>18398</v>
      </c>
      <c r="E166" s="37">
        <v>22441</v>
      </c>
      <c r="F166" s="37">
        <v>14623</v>
      </c>
      <c r="G166" s="37">
        <v>15909</v>
      </c>
      <c r="H166" s="37">
        <v>23684</v>
      </c>
      <c r="I166" s="38">
        <v>17974</v>
      </c>
      <c r="J166" s="38">
        <v>23524</v>
      </c>
      <c r="K166" s="37">
        <v>23748</v>
      </c>
      <c r="L166" s="23"/>
      <c r="M166" s="4"/>
      <c r="N166" s="4"/>
      <c r="O166" s="4"/>
    </row>
    <row r="167" spans="1:16" x14ac:dyDescent="0.2">
      <c r="A167" s="9" t="s">
        <v>147</v>
      </c>
      <c r="B167" s="37">
        <v>24923</v>
      </c>
      <c r="C167" s="37">
        <v>22522</v>
      </c>
      <c r="D167" s="37">
        <v>18636</v>
      </c>
      <c r="E167" s="37">
        <v>22357</v>
      </c>
      <c r="F167" s="37">
        <v>14741</v>
      </c>
      <c r="G167" s="37">
        <v>16157</v>
      </c>
      <c r="H167" s="37">
        <v>23863</v>
      </c>
      <c r="I167" s="38">
        <v>18152</v>
      </c>
      <c r="J167" s="38">
        <v>23703</v>
      </c>
      <c r="K167" s="37">
        <v>23927</v>
      </c>
      <c r="L167" s="23"/>
      <c r="M167" s="4"/>
      <c r="N167" s="4"/>
      <c r="O167" s="4"/>
    </row>
    <row r="168" spans="1:16" x14ac:dyDescent="0.2">
      <c r="A168" s="9" t="s">
        <v>80</v>
      </c>
      <c r="B168" s="37">
        <v>24528</v>
      </c>
      <c r="C168" s="37">
        <v>22643</v>
      </c>
      <c r="D168" s="37">
        <v>24741</v>
      </c>
      <c r="E168" s="37">
        <v>28574</v>
      </c>
      <c r="F168" s="37">
        <v>20753</v>
      </c>
      <c r="G168" s="37">
        <v>21910</v>
      </c>
      <c r="H168" s="37">
        <v>29223</v>
      </c>
      <c r="I168" s="37">
        <v>24589</v>
      </c>
      <c r="J168" s="37">
        <v>29201</v>
      </c>
      <c r="K168" s="37">
        <v>29833</v>
      </c>
      <c r="L168" s="23"/>
      <c r="M168" s="4"/>
      <c r="N168" s="4"/>
      <c r="O168" s="4"/>
    </row>
    <row r="169" spans="1:16" x14ac:dyDescent="0.2">
      <c r="A169" s="9" t="s">
        <v>264</v>
      </c>
      <c r="B169" s="9"/>
      <c r="C169" s="9"/>
      <c r="D169" s="9"/>
      <c r="E169" s="9"/>
      <c r="F169" s="9"/>
      <c r="G169" s="9"/>
      <c r="H169" s="9"/>
      <c r="I169" s="9"/>
      <c r="J169" s="9"/>
      <c r="K169" s="7"/>
      <c r="L169" s="23"/>
      <c r="M169" s="4"/>
      <c r="N169" s="4"/>
      <c r="O169" s="4"/>
    </row>
    <row r="170" spans="1:16" x14ac:dyDescent="0.2">
      <c r="A170" s="9"/>
      <c r="B170" s="9"/>
      <c r="C170" s="9"/>
      <c r="D170" s="9"/>
      <c r="E170" s="9"/>
      <c r="F170" s="9"/>
      <c r="G170" s="9"/>
      <c r="H170" s="9"/>
      <c r="I170" s="9"/>
      <c r="J170" s="9"/>
      <c r="K170" s="9"/>
      <c r="L170" s="7"/>
      <c r="M170" s="23"/>
      <c r="N170" s="4"/>
      <c r="O170" s="4"/>
      <c r="P170" s="4"/>
    </row>
    <row r="171" spans="1:16" x14ac:dyDescent="0.2">
      <c r="A171" s="9"/>
      <c r="B171" s="9"/>
      <c r="C171" s="9"/>
      <c r="D171" s="9"/>
      <c r="E171" s="9"/>
      <c r="F171" s="9"/>
      <c r="G171" s="9"/>
      <c r="H171" s="9"/>
      <c r="I171" s="9"/>
      <c r="J171" s="9"/>
      <c r="K171" s="9"/>
      <c r="L171" s="9"/>
    </row>
    <row r="172" spans="1:16" x14ac:dyDescent="0.2">
      <c r="A172" s="5" t="s">
        <v>228</v>
      </c>
      <c r="C172" s="17"/>
      <c r="D172" s="17"/>
      <c r="E172" s="17"/>
      <c r="F172" s="17"/>
      <c r="G172" s="17"/>
      <c r="H172" s="17"/>
      <c r="I172" s="17"/>
      <c r="J172" s="17"/>
      <c r="K172" s="17"/>
      <c r="L172" s="9"/>
    </row>
    <row r="173" spans="1:16" x14ac:dyDescent="0.2">
      <c r="A173" s="16" t="s">
        <v>268</v>
      </c>
      <c r="B173" s="17"/>
      <c r="C173" s="26"/>
      <c r="D173" s="26"/>
      <c r="E173" s="26"/>
      <c r="F173" s="26"/>
      <c r="G173" s="26"/>
      <c r="H173" s="26"/>
      <c r="I173" s="26"/>
      <c r="J173" s="26"/>
      <c r="K173" s="26"/>
      <c r="L173" s="9"/>
    </row>
    <row r="174" spans="1:16" x14ac:dyDescent="0.2">
      <c r="A174" s="27"/>
      <c r="B174" s="27">
        <v>2000</v>
      </c>
      <c r="C174" s="27">
        <v>2008</v>
      </c>
      <c r="D174" s="27">
        <v>2010</v>
      </c>
      <c r="E174" s="27">
        <v>2012</v>
      </c>
      <c r="F174" s="27">
        <v>2013</v>
      </c>
      <c r="G174" s="27">
        <v>2014</v>
      </c>
      <c r="H174" s="27">
        <v>2015</v>
      </c>
      <c r="I174" s="27">
        <v>2016</v>
      </c>
      <c r="J174" s="27">
        <v>2017</v>
      </c>
      <c r="K174" s="27">
        <v>2018</v>
      </c>
      <c r="L174" s="27">
        <v>2019</v>
      </c>
    </row>
    <row r="175" spans="1:16" x14ac:dyDescent="0.2">
      <c r="A175" s="17" t="s">
        <v>108</v>
      </c>
      <c r="B175" s="37" t="s">
        <v>91</v>
      </c>
      <c r="C175" s="37">
        <v>71000</v>
      </c>
      <c r="D175" s="37">
        <v>67000</v>
      </c>
      <c r="E175" s="37">
        <v>64000</v>
      </c>
      <c r="F175" s="37">
        <v>63000</v>
      </c>
      <c r="G175" s="37">
        <v>65000</v>
      </c>
      <c r="H175" s="37">
        <v>66000</v>
      </c>
      <c r="I175" s="37">
        <v>65000</v>
      </c>
      <c r="J175" s="37">
        <v>64000</v>
      </c>
      <c r="K175" s="37">
        <v>64000</v>
      </c>
      <c r="L175" s="37">
        <v>65000</v>
      </c>
    </row>
    <row r="176" spans="1:16" x14ac:dyDescent="0.2">
      <c r="A176" s="17" t="s">
        <v>109</v>
      </c>
      <c r="B176" s="37" t="s">
        <v>91</v>
      </c>
      <c r="C176" s="37">
        <v>61000</v>
      </c>
      <c r="D176" s="37">
        <v>54000</v>
      </c>
      <c r="E176" s="37">
        <v>51000</v>
      </c>
      <c r="F176" s="44">
        <v>49000</v>
      </c>
      <c r="G176" s="44">
        <v>49000</v>
      </c>
      <c r="H176" s="44">
        <v>48000</v>
      </c>
      <c r="I176" s="44">
        <v>46000</v>
      </c>
      <c r="J176" s="44">
        <v>46000</v>
      </c>
      <c r="K176" s="44">
        <v>47000</v>
      </c>
      <c r="L176" s="37">
        <v>50000</v>
      </c>
    </row>
    <row r="177" spans="1:13" x14ac:dyDescent="0.2">
      <c r="A177" s="17" t="s">
        <v>110</v>
      </c>
      <c r="B177" s="37" t="s">
        <v>91</v>
      </c>
      <c r="C177" s="37">
        <v>56000</v>
      </c>
      <c r="D177" s="37">
        <v>51000</v>
      </c>
      <c r="E177" s="37">
        <v>75000</v>
      </c>
      <c r="F177" s="37">
        <v>77000</v>
      </c>
      <c r="G177" s="37">
        <v>76000</v>
      </c>
      <c r="H177" s="37">
        <v>78000</v>
      </c>
      <c r="I177" s="37">
        <v>76000</v>
      </c>
      <c r="J177" s="37">
        <v>79000</v>
      </c>
      <c r="K177" s="37">
        <v>75000</v>
      </c>
      <c r="L177" s="37">
        <f>+L178-L175-L176</f>
        <v>74000</v>
      </c>
    </row>
    <row r="178" spans="1:13" x14ac:dyDescent="0.2">
      <c r="A178" s="17" t="s">
        <v>111</v>
      </c>
      <c r="B178" s="37" t="s">
        <v>91</v>
      </c>
      <c r="C178" s="37">
        <v>189000</v>
      </c>
      <c r="D178" s="37">
        <v>173000</v>
      </c>
      <c r="E178" s="37">
        <v>190000</v>
      </c>
      <c r="F178" s="37">
        <v>190000</v>
      </c>
      <c r="G178" s="37">
        <v>190000</v>
      </c>
      <c r="H178" s="37">
        <v>192000</v>
      </c>
      <c r="I178" s="37">
        <v>187000</v>
      </c>
      <c r="J178" s="38">
        <v>188000</v>
      </c>
      <c r="K178" s="37">
        <v>186000</v>
      </c>
      <c r="L178" s="37">
        <v>189000</v>
      </c>
    </row>
    <row r="179" spans="1:13" x14ac:dyDescent="0.2">
      <c r="A179" s="17" t="s">
        <v>112</v>
      </c>
      <c r="B179" s="37">
        <v>100501</v>
      </c>
      <c r="C179" s="37">
        <v>129768</v>
      </c>
      <c r="D179" s="37">
        <v>129946</v>
      </c>
      <c r="E179" s="37">
        <v>150553.7614209996</v>
      </c>
      <c r="F179" s="37">
        <v>156160.97203199964</v>
      </c>
      <c r="G179" s="37">
        <v>151776.47424599933</v>
      </c>
      <c r="H179" s="37">
        <v>159000</v>
      </c>
      <c r="I179" s="37">
        <v>159000</v>
      </c>
      <c r="J179" s="37">
        <v>162000</v>
      </c>
      <c r="K179" s="37">
        <v>160000</v>
      </c>
      <c r="L179" s="37">
        <v>170000</v>
      </c>
    </row>
    <row r="180" spans="1:13" x14ac:dyDescent="0.2">
      <c r="A180" s="17" t="s">
        <v>113</v>
      </c>
      <c r="B180" s="37">
        <v>24.618184212372991</v>
      </c>
      <c r="C180" s="37">
        <v>22.035781055194736</v>
      </c>
      <c r="D180" s="37">
        <v>24.024259690987389</v>
      </c>
      <c r="E180" s="37">
        <v>24.498344315702646</v>
      </c>
      <c r="F180" s="37">
        <v>25.176276135641018</v>
      </c>
      <c r="G180" s="37">
        <v>24.455509025023765</v>
      </c>
      <c r="H180" s="37">
        <v>24.994733360519604</v>
      </c>
      <c r="I180" s="38">
        <v>24.948398887150113</v>
      </c>
      <c r="J180" s="38">
        <v>24.208259325608982</v>
      </c>
      <c r="K180" s="37">
        <v>23.345161348431187</v>
      </c>
      <c r="L180" s="37">
        <v>23.2</v>
      </c>
    </row>
    <row r="181" spans="1:13" x14ac:dyDescent="0.2">
      <c r="A181" s="17" t="s">
        <v>114</v>
      </c>
      <c r="B181" s="17"/>
      <c r="C181" s="17"/>
      <c r="D181" s="17"/>
      <c r="E181" s="17"/>
      <c r="F181" s="17"/>
      <c r="G181" s="17"/>
      <c r="H181" s="17"/>
      <c r="I181" s="17"/>
      <c r="J181" s="17"/>
      <c r="K181" s="17"/>
      <c r="L181" s="9"/>
    </row>
    <row r="185" spans="1:13" x14ac:dyDescent="0.2">
      <c r="A185" s="5" t="s">
        <v>229</v>
      </c>
    </row>
    <row r="186" spans="1:13" x14ac:dyDescent="0.2">
      <c r="A186" s="5" t="s">
        <v>262</v>
      </c>
    </row>
    <row r="187" spans="1:13" x14ac:dyDescent="0.2">
      <c r="A187" s="27"/>
      <c r="B187" s="50">
        <v>1990</v>
      </c>
      <c r="C187" s="50">
        <v>1995</v>
      </c>
      <c r="D187" s="50">
        <v>2000</v>
      </c>
      <c r="E187" s="50">
        <v>2005</v>
      </c>
      <c r="F187" s="50" t="s">
        <v>0</v>
      </c>
      <c r="G187" s="50" t="s">
        <v>5</v>
      </c>
      <c r="H187" s="50" t="s">
        <v>7</v>
      </c>
      <c r="I187" s="50" t="s">
        <v>8</v>
      </c>
      <c r="J187" s="50" t="s">
        <v>9</v>
      </c>
      <c r="K187" s="50" t="s">
        <v>171</v>
      </c>
      <c r="M187" s="2"/>
    </row>
    <row r="188" spans="1:13" ht="16" x14ac:dyDescent="0.2">
      <c r="A188" s="6" t="s">
        <v>167</v>
      </c>
      <c r="B188" s="37">
        <v>2845</v>
      </c>
      <c r="C188" s="37">
        <v>5183</v>
      </c>
      <c r="D188" s="37">
        <v>4144</v>
      </c>
      <c r="E188" s="37">
        <v>3274</v>
      </c>
      <c r="F188" s="37">
        <v>2820</v>
      </c>
      <c r="G188" s="37">
        <v>2370</v>
      </c>
      <c r="H188" s="37">
        <v>2203</v>
      </c>
      <c r="I188" s="37">
        <v>2135</v>
      </c>
      <c r="J188" s="37">
        <v>2059</v>
      </c>
      <c r="K188" s="37">
        <v>1998</v>
      </c>
      <c r="M188" s="2"/>
    </row>
    <row r="189" spans="1:13" x14ac:dyDescent="0.2">
      <c r="A189" s="6" t="s">
        <v>115</v>
      </c>
      <c r="B189" s="37">
        <v>119</v>
      </c>
      <c r="C189" s="37">
        <v>99</v>
      </c>
      <c r="D189" s="37">
        <v>102</v>
      </c>
      <c r="E189" s="37">
        <v>92</v>
      </c>
      <c r="F189" s="44">
        <v>66</v>
      </c>
      <c r="G189" s="44">
        <v>65.998999999999995</v>
      </c>
      <c r="H189" s="44">
        <v>68.12</v>
      </c>
      <c r="I189" s="44">
        <v>72</v>
      </c>
      <c r="J189" s="44">
        <v>68.099999999999994</v>
      </c>
      <c r="K189" s="44">
        <v>66.900000000000006</v>
      </c>
      <c r="M189" s="2"/>
    </row>
    <row r="190" spans="1:13" x14ac:dyDescent="0.2">
      <c r="A190" s="6" t="s">
        <v>116</v>
      </c>
      <c r="B190" s="37">
        <v>1475</v>
      </c>
      <c r="C190" s="37">
        <v>1999</v>
      </c>
      <c r="D190" s="37">
        <v>1534</v>
      </c>
      <c r="E190" s="37">
        <v>904</v>
      </c>
      <c r="F190" s="37">
        <v>820.85884999999996</v>
      </c>
      <c r="G190" s="37">
        <v>875.82781299999999</v>
      </c>
      <c r="H190" s="37">
        <v>904</v>
      </c>
      <c r="I190" s="37">
        <v>789</v>
      </c>
      <c r="J190" s="37">
        <v>638</v>
      </c>
      <c r="K190" s="37">
        <v>732.7</v>
      </c>
      <c r="M190" s="2"/>
    </row>
    <row r="191" spans="1:13" x14ac:dyDescent="0.2">
      <c r="A191" s="6" t="s">
        <v>117</v>
      </c>
      <c r="B191" s="37">
        <v>3484.9769999999999</v>
      </c>
      <c r="C191" s="37">
        <v>3020.0340000000001</v>
      </c>
      <c r="D191" s="37">
        <v>3264.9459999999999</v>
      </c>
      <c r="E191" s="37">
        <v>2889</v>
      </c>
      <c r="F191" s="37">
        <v>2948.2592049999998</v>
      </c>
      <c r="G191" s="37">
        <v>3392.2837139999997</v>
      </c>
      <c r="H191" s="37">
        <v>3413.176352</v>
      </c>
      <c r="I191" s="37">
        <v>3524</v>
      </c>
      <c r="J191" s="38">
        <v>3265</v>
      </c>
      <c r="K191" s="37">
        <v>3141.8</v>
      </c>
      <c r="M191" s="2"/>
    </row>
    <row r="192" spans="1:13" x14ac:dyDescent="0.2">
      <c r="A192" s="6" t="s">
        <v>118</v>
      </c>
      <c r="B192" s="37">
        <v>13435.406999999999</v>
      </c>
      <c r="C192" s="37">
        <v>13786.485000000001</v>
      </c>
      <c r="D192" s="37">
        <v>17161.863000000001</v>
      </c>
      <c r="E192" s="37">
        <v>17911</v>
      </c>
      <c r="F192" s="37">
        <v>15199.315000000001</v>
      </c>
      <c r="G192" s="37">
        <v>20090.316999999999</v>
      </c>
      <c r="H192" s="37">
        <v>22682.671999999999</v>
      </c>
      <c r="I192" s="37">
        <v>22405.056</v>
      </c>
      <c r="J192" s="37">
        <v>23787.166000000001</v>
      </c>
      <c r="K192" s="37">
        <v>23016.092000000001</v>
      </c>
      <c r="M192" s="2"/>
    </row>
    <row r="193" spans="1:16" x14ac:dyDescent="0.2">
      <c r="A193" s="6" t="s">
        <v>119</v>
      </c>
      <c r="B193" s="37">
        <v>6953.1909999999998</v>
      </c>
      <c r="C193" s="37">
        <v>7305.0569999999998</v>
      </c>
      <c r="D193" s="37">
        <v>10430.267</v>
      </c>
      <c r="E193" s="37">
        <v>11130</v>
      </c>
      <c r="F193" s="37">
        <v>10151.575000000001</v>
      </c>
      <c r="G193" s="37">
        <v>14805.591</v>
      </c>
      <c r="H193" s="37">
        <v>17158.685000000001</v>
      </c>
      <c r="I193" s="38">
        <v>16279.259</v>
      </c>
      <c r="J193" s="38">
        <v>18304.05</v>
      </c>
      <c r="K193" s="37">
        <v>17300.691999999999</v>
      </c>
      <c r="M193" s="2"/>
    </row>
    <row r="194" spans="1:16" x14ac:dyDescent="0.2">
      <c r="A194" s="6" t="s">
        <v>163</v>
      </c>
    </row>
    <row r="195" spans="1:16" x14ac:dyDescent="0.2">
      <c r="A195" s="6" t="s">
        <v>120</v>
      </c>
      <c r="L195" s="7"/>
      <c r="M195" s="7"/>
    </row>
    <row r="196" spans="1:16" x14ac:dyDescent="0.2">
      <c r="K196" s="7"/>
      <c r="L196" s="23"/>
      <c r="M196" s="23"/>
    </row>
    <row r="197" spans="1:16" x14ac:dyDescent="0.2">
      <c r="K197" s="7"/>
      <c r="L197" s="23"/>
      <c r="M197" s="23"/>
    </row>
    <row r="199" spans="1:16" x14ac:dyDescent="0.2">
      <c r="N199" s="2" t="s">
        <v>151</v>
      </c>
    </row>
    <row r="200" spans="1:16" x14ac:dyDescent="0.2">
      <c r="A200" s="5" t="s">
        <v>230</v>
      </c>
    </row>
    <row r="201" spans="1:16" x14ac:dyDescent="0.2">
      <c r="A201" s="14" t="s">
        <v>276</v>
      </c>
    </row>
    <row r="202" spans="1:16" x14ac:dyDescent="0.2">
      <c r="A202" s="27"/>
      <c r="B202" s="50" t="s">
        <v>50</v>
      </c>
      <c r="C202" s="50" t="s">
        <v>52</v>
      </c>
      <c r="D202" s="50" t="s">
        <v>0</v>
      </c>
      <c r="E202" s="50" t="s">
        <v>5</v>
      </c>
      <c r="F202" s="50" t="s">
        <v>6</v>
      </c>
      <c r="G202" s="50" t="s">
        <v>7</v>
      </c>
      <c r="H202" s="50" t="s">
        <v>8</v>
      </c>
      <c r="I202" s="50" t="s">
        <v>9</v>
      </c>
      <c r="J202" s="50" t="s">
        <v>171</v>
      </c>
      <c r="K202" s="31"/>
      <c r="L202" s="32"/>
      <c r="M202" s="32"/>
      <c r="N202" s="32"/>
      <c r="O202" s="32"/>
      <c r="P202" s="32"/>
    </row>
    <row r="203" spans="1:16" x14ac:dyDescent="0.2">
      <c r="A203" s="6" t="s">
        <v>56</v>
      </c>
      <c r="B203" s="37">
        <v>61880</v>
      </c>
      <c r="C203" s="37">
        <v>95734</v>
      </c>
      <c r="D203" s="37">
        <v>66871</v>
      </c>
      <c r="E203" s="37">
        <v>81793</v>
      </c>
      <c r="F203" s="37">
        <v>88647</v>
      </c>
      <c r="G203" s="37">
        <v>101223</v>
      </c>
      <c r="H203" s="37">
        <v>107218</v>
      </c>
      <c r="I203" s="37">
        <v>114956</v>
      </c>
      <c r="J203" s="37">
        <v>124079</v>
      </c>
      <c r="K203" s="32"/>
      <c r="L203" s="33"/>
      <c r="M203" s="33"/>
      <c r="N203" s="33"/>
      <c r="O203" s="33"/>
      <c r="P203" s="33"/>
    </row>
    <row r="204" spans="1:16" x14ac:dyDescent="0.2">
      <c r="A204" s="6" t="s">
        <v>57</v>
      </c>
      <c r="B204" s="37">
        <v>47649</v>
      </c>
      <c r="C204" s="37">
        <v>47683</v>
      </c>
      <c r="D204" s="37">
        <v>44699</v>
      </c>
      <c r="E204" s="37">
        <v>55446</v>
      </c>
      <c r="F204" s="44">
        <v>63152</v>
      </c>
      <c r="G204" s="44">
        <v>67669</v>
      </c>
      <c r="H204" s="44">
        <v>71006</v>
      </c>
      <c r="I204" s="44">
        <v>76779</v>
      </c>
      <c r="J204" s="44">
        <v>84061</v>
      </c>
      <c r="K204" s="32"/>
      <c r="L204" s="33"/>
      <c r="M204" s="33"/>
      <c r="N204" s="33"/>
      <c r="O204" s="33"/>
      <c r="P204" s="33"/>
    </row>
    <row r="205" spans="1:16" x14ac:dyDescent="0.2">
      <c r="A205" s="6" t="s">
        <v>58</v>
      </c>
      <c r="B205" s="37">
        <v>22705</v>
      </c>
      <c r="C205" s="37">
        <v>23989</v>
      </c>
      <c r="D205" s="37">
        <v>30214</v>
      </c>
      <c r="E205" s="37">
        <v>46526</v>
      </c>
      <c r="F205" s="37">
        <v>47909</v>
      </c>
      <c r="G205" s="37">
        <v>43719</v>
      </c>
      <c r="H205" s="37">
        <v>47575</v>
      </c>
      <c r="I205" s="37">
        <v>52842</v>
      </c>
      <c r="J205" s="37">
        <v>56789</v>
      </c>
      <c r="K205" s="32"/>
      <c r="L205" s="33"/>
      <c r="M205" s="33"/>
      <c r="N205" s="33"/>
      <c r="O205" s="33"/>
      <c r="P205" s="33"/>
    </row>
    <row r="206" spans="1:16" x14ac:dyDescent="0.2">
      <c r="A206" s="6" t="s">
        <v>59</v>
      </c>
      <c r="B206" s="37">
        <v>33067</v>
      </c>
      <c r="C206" s="37">
        <v>33591</v>
      </c>
      <c r="D206" s="37">
        <v>36160</v>
      </c>
      <c r="E206" s="37">
        <v>48074</v>
      </c>
      <c r="F206" s="37">
        <v>49087</v>
      </c>
      <c r="G206" s="37">
        <v>59902</v>
      </c>
      <c r="H206" s="37">
        <v>64095</v>
      </c>
      <c r="I206" s="37">
        <v>53613</v>
      </c>
      <c r="J206" s="38">
        <v>44489</v>
      </c>
      <c r="K206" s="32"/>
      <c r="L206" s="33"/>
      <c r="M206" s="33"/>
      <c r="N206" s="33"/>
      <c r="O206" s="33"/>
      <c r="P206" s="33"/>
    </row>
    <row r="207" spans="1:16" x14ac:dyDescent="0.2">
      <c r="A207" s="6" t="s">
        <v>60</v>
      </c>
      <c r="B207" s="37">
        <v>73114</v>
      </c>
      <c r="C207" s="37">
        <v>72594</v>
      </c>
      <c r="D207" s="37">
        <v>58606</v>
      </c>
      <c r="E207" s="37">
        <v>71122</v>
      </c>
      <c r="F207" s="37">
        <v>78354</v>
      </c>
      <c r="G207" s="37">
        <v>77674</v>
      </c>
      <c r="H207" s="37">
        <v>87161</v>
      </c>
      <c r="I207" s="37">
        <v>89089</v>
      </c>
      <c r="J207" s="37">
        <v>88818</v>
      </c>
      <c r="K207" s="32"/>
      <c r="L207" s="33"/>
      <c r="M207" s="33"/>
      <c r="N207" s="33"/>
      <c r="O207" s="33"/>
      <c r="P207" s="33"/>
    </row>
    <row r="208" spans="1:16" x14ac:dyDescent="0.2">
      <c r="A208" s="6" t="s">
        <v>61</v>
      </c>
      <c r="B208" s="37">
        <v>120</v>
      </c>
      <c r="C208" s="48">
        <v>-133</v>
      </c>
      <c r="D208" s="48">
        <v>-53</v>
      </c>
      <c r="E208" s="37">
        <v>34</v>
      </c>
      <c r="F208" s="48">
        <v>-166</v>
      </c>
      <c r="G208" s="48">
        <v>143</v>
      </c>
      <c r="H208" s="37">
        <v>41</v>
      </c>
      <c r="I208" s="38">
        <v>237</v>
      </c>
      <c r="J208" s="48">
        <v>-300</v>
      </c>
      <c r="K208" s="48"/>
      <c r="L208" s="33"/>
      <c r="M208" s="33"/>
      <c r="N208" s="33"/>
      <c r="O208" s="33"/>
      <c r="P208" s="33"/>
    </row>
    <row r="209" spans="1:16" x14ac:dyDescent="0.2">
      <c r="A209" s="6" t="s">
        <v>62</v>
      </c>
      <c r="B209" s="37">
        <v>46852</v>
      </c>
      <c r="C209" s="37">
        <v>62347</v>
      </c>
      <c r="D209" s="37">
        <v>91528</v>
      </c>
      <c r="E209" s="37">
        <v>101236</v>
      </c>
      <c r="F209" s="37">
        <v>116179</v>
      </c>
      <c r="G209" s="37">
        <v>115141</v>
      </c>
      <c r="H209" s="37">
        <v>119303</v>
      </c>
      <c r="I209" s="37">
        <v>125028</v>
      </c>
      <c r="J209" s="37">
        <v>129546</v>
      </c>
      <c r="K209" s="32"/>
      <c r="L209" s="33"/>
      <c r="M209" s="33"/>
      <c r="N209" s="33"/>
      <c r="O209" s="33"/>
      <c r="P209" s="33"/>
    </row>
    <row r="210" spans="1:16" x14ac:dyDescent="0.2">
      <c r="A210" s="6" t="s">
        <v>63</v>
      </c>
      <c r="B210" s="37">
        <v>285387</v>
      </c>
      <c r="C210" s="37">
        <v>335806</v>
      </c>
      <c r="D210" s="37">
        <v>328025</v>
      </c>
      <c r="E210" s="37">
        <v>404230</v>
      </c>
      <c r="F210" s="44">
        <v>443162</v>
      </c>
      <c r="G210" s="44">
        <v>465471</v>
      </c>
      <c r="H210" s="44">
        <v>496400</v>
      </c>
      <c r="I210" s="44">
        <v>512544</v>
      </c>
      <c r="J210" s="44">
        <v>527482</v>
      </c>
      <c r="K210" s="32"/>
      <c r="L210" s="33"/>
      <c r="M210" s="48"/>
      <c r="N210" s="48"/>
      <c r="O210" s="33"/>
      <c r="P210" s="33"/>
    </row>
    <row r="211" spans="1:16" x14ac:dyDescent="0.2">
      <c r="A211" s="6" t="s">
        <v>64</v>
      </c>
      <c r="B211" s="37">
        <v>11198</v>
      </c>
      <c r="C211" s="37">
        <v>16384</v>
      </c>
      <c r="D211" s="48">
        <v>-682</v>
      </c>
      <c r="E211" s="37">
        <v>15895</v>
      </c>
      <c r="F211" s="37">
        <v>15822</v>
      </c>
      <c r="G211" s="37">
        <v>18144</v>
      </c>
      <c r="H211" s="37">
        <v>25218</v>
      </c>
      <c r="I211" s="37">
        <v>17734</v>
      </c>
      <c r="J211" s="37">
        <v>11023</v>
      </c>
      <c r="K211" s="32"/>
      <c r="L211" s="33"/>
      <c r="M211" s="33"/>
      <c r="N211" s="33"/>
      <c r="O211" s="33"/>
      <c r="P211" s="33"/>
    </row>
    <row r="212" spans="1:16" x14ac:dyDescent="0.2">
      <c r="A212" s="6" t="s">
        <v>65</v>
      </c>
      <c r="B212" s="37">
        <v>9480</v>
      </c>
      <c r="C212" s="37">
        <v>14117</v>
      </c>
      <c r="D212" s="48">
        <v>-3184</v>
      </c>
      <c r="E212" s="37">
        <v>12827</v>
      </c>
      <c r="F212" s="37">
        <v>12828</v>
      </c>
      <c r="G212" s="37">
        <v>14757</v>
      </c>
      <c r="H212" s="37">
        <v>21947</v>
      </c>
      <c r="I212" s="37">
        <v>14456</v>
      </c>
      <c r="J212" s="38">
        <v>8365</v>
      </c>
      <c r="K212" s="32"/>
      <c r="L212" s="33"/>
      <c r="M212" s="33"/>
      <c r="N212" s="33"/>
      <c r="O212" s="33"/>
      <c r="P212" s="33"/>
    </row>
    <row r="213" spans="1:16" x14ac:dyDescent="0.2">
      <c r="A213" s="6" t="s">
        <v>66</v>
      </c>
      <c r="B213" s="37">
        <v>1719</v>
      </c>
      <c r="C213" s="37">
        <v>2267</v>
      </c>
      <c r="D213" s="37">
        <v>2502</v>
      </c>
      <c r="E213" s="37">
        <v>3068</v>
      </c>
      <c r="F213" s="37">
        <v>2994</v>
      </c>
      <c r="G213" s="37">
        <v>3387</v>
      </c>
      <c r="H213" s="37">
        <v>3271</v>
      </c>
      <c r="I213" s="37">
        <v>3278</v>
      </c>
      <c r="J213" s="37">
        <v>2658</v>
      </c>
      <c r="K213" s="32"/>
      <c r="L213" s="33"/>
      <c r="M213" s="33"/>
      <c r="N213" s="33"/>
      <c r="O213" s="33"/>
      <c r="P213" s="33"/>
    </row>
    <row r="214" spans="1:16" x14ac:dyDescent="0.2">
      <c r="A214" s="6" t="s">
        <v>67</v>
      </c>
      <c r="B214" s="37">
        <v>296585</v>
      </c>
      <c r="C214" s="37">
        <v>352190</v>
      </c>
      <c r="D214" s="37">
        <v>327344</v>
      </c>
      <c r="E214" s="37">
        <v>420125</v>
      </c>
      <c r="F214" s="37">
        <v>458984</v>
      </c>
      <c r="G214" s="37">
        <v>483615</v>
      </c>
      <c r="H214" s="37">
        <v>521618</v>
      </c>
      <c r="I214" s="38">
        <v>530278</v>
      </c>
      <c r="J214" s="38">
        <v>538505</v>
      </c>
      <c r="K214" s="32"/>
      <c r="L214" s="33"/>
      <c r="M214" s="33"/>
      <c r="N214" s="33"/>
      <c r="O214" s="33"/>
      <c r="P214" s="33"/>
    </row>
    <row r="215" spans="1:16" x14ac:dyDescent="0.2">
      <c r="A215" s="6" t="s">
        <v>68</v>
      </c>
      <c r="B215" s="37">
        <v>215047</v>
      </c>
      <c r="C215" s="37">
        <v>267995</v>
      </c>
      <c r="D215" s="37">
        <v>320684</v>
      </c>
      <c r="E215" s="37">
        <v>338424</v>
      </c>
      <c r="F215" s="37">
        <v>349029</v>
      </c>
      <c r="G215" s="37">
        <v>358476</v>
      </c>
      <c r="H215" s="37">
        <v>373363</v>
      </c>
      <c r="I215" s="37">
        <v>385842</v>
      </c>
      <c r="J215" s="37">
        <v>397830</v>
      </c>
      <c r="K215" s="32"/>
      <c r="L215" s="33"/>
      <c r="M215" s="33"/>
      <c r="N215" s="33"/>
      <c r="O215" s="33"/>
      <c r="P215" s="33"/>
    </row>
    <row r="216" spans="1:16" x14ac:dyDescent="0.2">
      <c r="A216" s="6" t="s">
        <v>69</v>
      </c>
      <c r="B216" s="37">
        <v>81538</v>
      </c>
      <c r="C216" s="37">
        <v>84195</v>
      </c>
      <c r="D216" s="37">
        <v>6659</v>
      </c>
      <c r="E216" s="37">
        <v>81701</v>
      </c>
      <c r="F216" s="44">
        <v>109954</v>
      </c>
      <c r="G216" s="44">
        <v>125139</v>
      </c>
      <c r="H216" s="44">
        <v>148255</v>
      </c>
      <c r="I216" s="44">
        <v>144436</v>
      </c>
      <c r="J216" s="44">
        <v>140675</v>
      </c>
      <c r="K216" s="32"/>
      <c r="L216" s="33"/>
      <c r="M216" s="33"/>
      <c r="N216" s="33"/>
      <c r="O216" s="33"/>
      <c r="P216" s="33"/>
    </row>
    <row r="217" spans="1:16" x14ac:dyDescent="0.2">
      <c r="A217" s="6" t="s">
        <v>70</v>
      </c>
      <c r="B217" s="37">
        <v>37789</v>
      </c>
      <c r="C217" s="37">
        <v>41516</v>
      </c>
      <c r="D217" s="37">
        <v>59815</v>
      </c>
      <c r="E217" s="37">
        <v>71893</v>
      </c>
      <c r="F217" s="37">
        <v>77108</v>
      </c>
      <c r="G217" s="37">
        <v>72307</v>
      </c>
      <c r="H217" s="37">
        <v>75531</v>
      </c>
      <c r="I217" s="37">
        <v>76691</v>
      </c>
      <c r="J217" s="37">
        <v>84129</v>
      </c>
      <c r="K217" s="32"/>
      <c r="L217" s="33"/>
      <c r="M217" s="33"/>
      <c r="N217" s="33"/>
      <c r="O217" s="33"/>
      <c r="P217" s="33"/>
    </row>
    <row r="218" spans="1:16" x14ac:dyDescent="0.2">
      <c r="A218" s="9" t="s">
        <v>71</v>
      </c>
    </row>
    <row r="219" spans="1:16" x14ac:dyDescent="0.2">
      <c r="A219" s="9"/>
    </row>
    <row r="220" spans="1:16" x14ac:dyDescent="0.2">
      <c r="A220" s="10" t="s">
        <v>231</v>
      </c>
    </row>
    <row r="221" spans="1:16" x14ac:dyDescent="0.2">
      <c r="A221" s="11" t="s">
        <v>144</v>
      </c>
    </row>
    <row r="222" spans="1:16" x14ac:dyDescent="0.2">
      <c r="A222" s="9"/>
    </row>
    <row r="223" spans="1:16" x14ac:dyDescent="0.2">
      <c r="A223" s="9"/>
    </row>
    <row r="224" spans="1:16" x14ac:dyDescent="0.2">
      <c r="A224" s="9"/>
    </row>
    <row r="226" spans="1:17" x14ac:dyDescent="0.2">
      <c r="A226" s="18" t="s">
        <v>232</v>
      </c>
      <c r="N226" s="1"/>
      <c r="O226" s="1"/>
      <c r="P226" s="1"/>
      <c r="Q226" s="1"/>
    </row>
    <row r="227" spans="1:17" x14ac:dyDescent="0.2">
      <c r="A227" s="14" t="s">
        <v>158</v>
      </c>
      <c r="N227" s="1"/>
      <c r="O227" s="1"/>
      <c r="P227" s="1"/>
      <c r="Q227" s="1"/>
    </row>
    <row r="228" spans="1:17" x14ac:dyDescent="0.2">
      <c r="A228" s="27"/>
      <c r="B228" s="50" t="s">
        <v>51</v>
      </c>
      <c r="C228" s="50" t="s">
        <v>0</v>
      </c>
      <c r="D228" s="50" t="s">
        <v>1</v>
      </c>
      <c r="E228" s="50" t="s">
        <v>2</v>
      </c>
      <c r="F228" s="50" t="s">
        <v>3</v>
      </c>
      <c r="G228" s="50" t="s">
        <v>4</v>
      </c>
      <c r="H228" s="50" t="s">
        <v>5</v>
      </c>
      <c r="I228" s="50" t="s">
        <v>6</v>
      </c>
      <c r="J228" s="50" t="s">
        <v>7</v>
      </c>
      <c r="K228" s="50" t="s">
        <v>8</v>
      </c>
    </row>
    <row r="229" spans="1:17" ht="16" x14ac:dyDescent="0.2">
      <c r="A229" s="19" t="s">
        <v>168</v>
      </c>
    </row>
    <row r="230" spans="1:17" x14ac:dyDescent="0.2">
      <c r="A230" s="9" t="s">
        <v>121</v>
      </c>
      <c r="B230" s="35">
        <v>549.20000000000005</v>
      </c>
      <c r="C230" s="35">
        <v>1094.8</v>
      </c>
      <c r="D230" s="35">
        <v>1205.4000000000001</v>
      </c>
      <c r="E230" s="35">
        <v>1265.8</v>
      </c>
      <c r="F230" s="35">
        <v>1284.9000000000001</v>
      </c>
      <c r="G230" s="35">
        <v>1263</v>
      </c>
      <c r="H230" s="35">
        <v>1378.5</v>
      </c>
      <c r="I230" s="35">
        <v>1463.8</v>
      </c>
      <c r="J230" s="35">
        <v>1511.7</v>
      </c>
      <c r="K230" s="35">
        <v>1554.9</v>
      </c>
    </row>
    <row r="231" spans="1:17" x14ac:dyDescent="0.2">
      <c r="A231" s="9" t="s">
        <v>122</v>
      </c>
      <c r="B231" s="35">
        <v>324.10000000000002</v>
      </c>
      <c r="C231" s="35">
        <v>643.79999999999995</v>
      </c>
      <c r="D231" s="35">
        <v>724.3</v>
      </c>
      <c r="E231" s="35">
        <v>770.8</v>
      </c>
      <c r="F231" s="43">
        <v>780.9</v>
      </c>
      <c r="G231" s="43">
        <v>758.5</v>
      </c>
      <c r="H231" s="43">
        <v>839.4</v>
      </c>
      <c r="I231" s="43">
        <v>877.5</v>
      </c>
      <c r="J231" s="43">
        <v>960.9</v>
      </c>
      <c r="K231" s="35">
        <v>980.9</v>
      </c>
    </row>
    <row r="232" spans="1:17" x14ac:dyDescent="0.2">
      <c r="A232" s="9" t="s">
        <v>123</v>
      </c>
      <c r="B232" s="35">
        <v>48.3</v>
      </c>
      <c r="C232" s="35">
        <v>82.3</v>
      </c>
      <c r="D232" s="35">
        <v>106</v>
      </c>
      <c r="E232" s="35">
        <v>110.3</v>
      </c>
      <c r="F232" s="35">
        <v>114.1</v>
      </c>
      <c r="G232" s="35">
        <v>101.6</v>
      </c>
      <c r="H232" s="35">
        <v>127.8</v>
      </c>
      <c r="I232" s="35">
        <v>140.6</v>
      </c>
      <c r="J232" s="35">
        <v>193.2</v>
      </c>
      <c r="K232" s="35">
        <v>191.7</v>
      </c>
    </row>
    <row r="233" spans="1:17" x14ac:dyDescent="0.2">
      <c r="A233" s="9" t="s">
        <v>124</v>
      </c>
      <c r="B233" s="35">
        <v>45.3</v>
      </c>
      <c r="C233" s="35">
        <v>92</v>
      </c>
      <c r="D233" s="35">
        <v>113</v>
      </c>
      <c r="E233" s="35">
        <v>141.9</v>
      </c>
      <c r="F233" s="35">
        <v>149.80000000000001</v>
      </c>
      <c r="G233" s="35">
        <v>160.1</v>
      </c>
      <c r="H233" s="35">
        <v>178.8</v>
      </c>
      <c r="I233" s="35">
        <v>176.8</v>
      </c>
      <c r="J233" s="36">
        <v>204.9</v>
      </c>
      <c r="K233" s="35">
        <v>211.2</v>
      </c>
    </row>
    <row r="234" spans="1:17" x14ac:dyDescent="0.2">
      <c r="A234" s="9" t="s">
        <v>125</v>
      </c>
      <c r="B234" s="35">
        <v>63.3</v>
      </c>
      <c r="C234" s="35">
        <v>235.4</v>
      </c>
      <c r="D234" s="35">
        <v>239.9</v>
      </c>
      <c r="E234" s="35">
        <v>235.5</v>
      </c>
      <c r="F234" s="35">
        <v>229.9</v>
      </c>
      <c r="G234" s="35">
        <v>200.8</v>
      </c>
      <c r="H234" s="35">
        <v>216.6</v>
      </c>
      <c r="I234" s="35">
        <v>209.6</v>
      </c>
      <c r="J234" s="35">
        <v>211.2</v>
      </c>
      <c r="K234" s="35">
        <v>223.2</v>
      </c>
    </row>
    <row r="235" spans="1:17" x14ac:dyDescent="0.2">
      <c r="A235" s="9" t="s">
        <v>126</v>
      </c>
      <c r="B235" s="35">
        <v>194.1</v>
      </c>
      <c r="C235" s="35">
        <v>272.60000000000002</v>
      </c>
      <c r="D235" s="35">
        <v>333.4</v>
      </c>
      <c r="E235" s="35">
        <v>346.9</v>
      </c>
      <c r="F235" s="35">
        <v>359.9</v>
      </c>
      <c r="G235" s="35">
        <v>355.2</v>
      </c>
      <c r="H235" s="35">
        <v>400.7</v>
      </c>
      <c r="I235" s="36">
        <v>440.4</v>
      </c>
      <c r="J235" s="36">
        <v>489.4</v>
      </c>
      <c r="K235" s="35">
        <v>489.9</v>
      </c>
    </row>
    <row r="236" spans="1:17" x14ac:dyDescent="0.2">
      <c r="A236" s="9" t="s">
        <v>127</v>
      </c>
      <c r="B236" s="35">
        <v>48</v>
      </c>
      <c r="C236" s="35">
        <v>54.5</v>
      </c>
      <c r="D236" s="35">
        <v>51.5</v>
      </c>
      <c r="E236" s="35">
        <v>46.2</v>
      </c>
      <c r="F236" s="35">
        <v>47.8</v>
      </c>
      <c r="G236" s="35">
        <v>48.1</v>
      </c>
      <c r="H236" s="35">
        <v>60.8</v>
      </c>
      <c r="I236" s="35">
        <v>57.1</v>
      </c>
      <c r="J236" s="35">
        <v>60.9</v>
      </c>
      <c r="K236" s="35">
        <v>50.7</v>
      </c>
    </row>
    <row r="237" spans="1:17" x14ac:dyDescent="0.2">
      <c r="A237" s="9" t="s">
        <v>128</v>
      </c>
      <c r="B237" s="35">
        <v>1.8</v>
      </c>
      <c r="C237" s="35">
        <v>8.1</v>
      </c>
      <c r="D237" s="35">
        <v>7</v>
      </c>
      <c r="E237" s="35">
        <v>7.2</v>
      </c>
      <c r="F237" s="43">
        <v>7.1</v>
      </c>
      <c r="G237" s="43">
        <v>6.4</v>
      </c>
      <c r="H237" s="43">
        <v>5.9</v>
      </c>
      <c r="I237" s="43">
        <v>7.5</v>
      </c>
      <c r="J237" s="43">
        <v>8</v>
      </c>
      <c r="K237" s="35">
        <v>7.7</v>
      </c>
    </row>
    <row r="238" spans="1:17" x14ac:dyDescent="0.2">
      <c r="A238" s="9" t="s">
        <v>129</v>
      </c>
      <c r="B238" s="35">
        <v>6.3</v>
      </c>
      <c r="C238" s="35">
        <v>10.5</v>
      </c>
      <c r="D238" s="35">
        <v>12.5</v>
      </c>
      <c r="E238" s="35">
        <v>15.5</v>
      </c>
      <c r="F238" s="35">
        <v>14.4</v>
      </c>
      <c r="G238" s="35">
        <v>13.7</v>
      </c>
      <c r="H238" s="35">
        <v>12.5</v>
      </c>
      <c r="I238" s="35">
        <v>13.9</v>
      </c>
      <c r="J238" s="35">
        <v>11.6</v>
      </c>
      <c r="K238" s="35">
        <v>14</v>
      </c>
    </row>
    <row r="239" spans="1:17" x14ac:dyDescent="0.2">
      <c r="A239" s="9" t="s">
        <v>130</v>
      </c>
      <c r="B239" s="35">
        <v>86.9</v>
      </c>
      <c r="C239" s="35">
        <v>166.7</v>
      </c>
      <c r="D239" s="35">
        <v>174.1</v>
      </c>
      <c r="E239" s="35">
        <v>168.3</v>
      </c>
      <c r="F239" s="35">
        <v>173.3</v>
      </c>
      <c r="G239" s="35">
        <v>159.5</v>
      </c>
      <c r="H239" s="35">
        <v>166</v>
      </c>
      <c r="I239" s="35">
        <v>192</v>
      </c>
      <c r="J239" s="36">
        <v>173.5</v>
      </c>
      <c r="K239" s="35">
        <v>210.8</v>
      </c>
    </row>
    <row r="240" spans="1:17" x14ac:dyDescent="0.2">
      <c r="A240" s="9" t="s">
        <v>131</v>
      </c>
      <c r="B240" s="35">
        <v>53.8</v>
      </c>
      <c r="C240" s="35">
        <v>117.6</v>
      </c>
      <c r="D240" s="35">
        <v>123.9</v>
      </c>
      <c r="E240" s="35">
        <v>115.3</v>
      </c>
      <c r="F240" s="35">
        <v>123.7</v>
      </c>
      <c r="G240" s="35">
        <v>111</v>
      </c>
      <c r="H240" s="35">
        <v>122.6</v>
      </c>
      <c r="I240" s="35">
        <v>139.80000000000001</v>
      </c>
      <c r="J240" s="35">
        <v>126.3</v>
      </c>
      <c r="K240" s="35">
        <v>158.1</v>
      </c>
    </row>
    <row r="241" spans="1:11" x14ac:dyDescent="0.2">
      <c r="A241" s="9" t="s">
        <v>132</v>
      </c>
      <c r="B241" s="35">
        <v>29.4</v>
      </c>
      <c r="C241" s="35">
        <v>118.4</v>
      </c>
      <c r="D241" s="35">
        <v>142.30000000000001</v>
      </c>
      <c r="E241" s="35">
        <v>150.80000000000001</v>
      </c>
      <c r="F241" s="35">
        <v>156.9</v>
      </c>
      <c r="G241" s="35">
        <v>174.9</v>
      </c>
      <c r="H241" s="35">
        <v>188.7</v>
      </c>
      <c r="I241" s="36">
        <v>204.4</v>
      </c>
      <c r="J241" s="36">
        <v>175.2</v>
      </c>
      <c r="K241" s="35">
        <v>180.9</v>
      </c>
    </row>
    <row r="242" spans="1:11" x14ac:dyDescent="0.2">
      <c r="A242" s="9" t="s">
        <v>133</v>
      </c>
      <c r="B242" s="35">
        <v>4.8</v>
      </c>
      <c r="C242" s="35">
        <v>19.899999999999999</v>
      </c>
      <c r="D242" s="35">
        <v>22.5</v>
      </c>
      <c r="E242" s="35">
        <v>27.4</v>
      </c>
      <c r="F242" s="35">
        <v>28</v>
      </c>
      <c r="G242" s="35">
        <v>30.1</v>
      </c>
      <c r="H242" s="35">
        <v>33.700000000000003</v>
      </c>
      <c r="I242" s="35">
        <v>36.6</v>
      </c>
      <c r="J242" s="35">
        <v>31.6</v>
      </c>
      <c r="K242" s="35">
        <v>32.5</v>
      </c>
    </row>
    <row r="243" spans="1:11" x14ac:dyDescent="0.2">
      <c r="A243" s="15" t="s">
        <v>134</v>
      </c>
      <c r="B243" s="35">
        <v>3</v>
      </c>
      <c r="C243" s="35">
        <v>15.6</v>
      </c>
      <c r="D243" s="35">
        <v>15.6</v>
      </c>
      <c r="E243" s="35">
        <v>20.100000000000001</v>
      </c>
      <c r="F243" s="43">
        <v>16</v>
      </c>
      <c r="G243" s="43">
        <v>13.8</v>
      </c>
      <c r="H243" s="43">
        <v>16.8</v>
      </c>
      <c r="I243" s="43">
        <v>17.100000000000001</v>
      </c>
      <c r="J243" s="43">
        <v>14.5</v>
      </c>
      <c r="K243" s="35">
        <v>11.5</v>
      </c>
    </row>
    <row r="244" spans="1:11" ht="16" x14ac:dyDescent="0.2">
      <c r="A244" s="19" t="s">
        <v>169</v>
      </c>
      <c r="B244" s="35"/>
      <c r="C244" s="35"/>
      <c r="D244" s="35"/>
      <c r="E244" s="35"/>
      <c r="F244" s="35"/>
      <c r="G244" s="35"/>
      <c r="H244" s="35"/>
      <c r="I244" s="35"/>
      <c r="J244" s="35"/>
      <c r="K244" s="35"/>
    </row>
    <row r="245" spans="1:11" x14ac:dyDescent="0.2">
      <c r="A245" s="9" t="s">
        <v>121</v>
      </c>
      <c r="B245" s="35">
        <v>493.1</v>
      </c>
      <c r="C245" s="35">
        <v>718.7</v>
      </c>
      <c r="D245" s="35">
        <v>761.5</v>
      </c>
      <c r="E245" s="35">
        <v>781.7</v>
      </c>
      <c r="F245" s="35">
        <v>767.6</v>
      </c>
      <c r="G245" s="35">
        <v>824.5</v>
      </c>
      <c r="H245" s="35">
        <v>881.4</v>
      </c>
      <c r="I245" s="35">
        <v>968</v>
      </c>
      <c r="J245" s="35">
        <v>986.4</v>
      </c>
      <c r="K245" s="35">
        <v>1009.7</v>
      </c>
    </row>
    <row r="246" spans="1:11" x14ac:dyDescent="0.2">
      <c r="A246" s="9" t="s">
        <v>122</v>
      </c>
      <c r="B246" s="35">
        <v>333.8</v>
      </c>
      <c r="C246" s="35">
        <v>541.1</v>
      </c>
      <c r="D246" s="35">
        <v>538.6</v>
      </c>
      <c r="E246" s="35">
        <v>556.29999999999995</v>
      </c>
      <c r="F246" s="43">
        <v>557.5</v>
      </c>
      <c r="G246" s="43">
        <v>601.20000000000005</v>
      </c>
      <c r="H246" s="43">
        <v>627.29999999999995</v>
      </c>
      <c r="I246" s="43">
        <v>665.5</v>
      </c>
      <c r="J246" s="43">
        <v>691.8</v>
      </c>
      <c r="K246" s="35">
        <v>709.6</v>
      </c>
    </row>
    <row r="247" spans="1:11" x14ac:dyDescent="0.2">
      <c r="A247" s="9" t="s">
        <v>123</v>
      </c>
      <c r="B247" s="35">
        <v>28.9</v>
      </c>
      <c r="C247" s="35">
        <v>56</v>
      </c>
      <c r="D247" s="35">
        <v>53.4</v>
      </c>
      <c r="E247" s="35">
        <v>54.6</v>
      </c>
      <c r="F247" s="35">
        <v>53.4</v>
      </c>
      <c r="G247" s="35">
        <v>58.5</v>
      </c>
      <c r="H247" s="35">
        <v>60.3</v>
      </c>
      <c r="I247" s="35">
        <v>69.900000000000006</v>
      </c>
      <c r="J247" s="35">
        <v>74.900000000000006</v>
      </c>
      <c r="K247" s="35">
        <v>81.2</v>
      </c>
    </row>
    <row r="248" spans="1:11" x14ac:dyDescent="0.2">
      <c r="A248" s="9" t="s">
        <v>124</v>
      </c>
      <c r="B248" s="35">
        <v>52.4</v>
      </c>
      <c r="C248" s="35">
        <v>56</v>
      </c>
      <c r="D248" s="35">
        <v>54</v>
      </c>
      <c r="E248" s="35">
        <v>51.2</v>
      </c>
      <c r="F248" s="35">
        <v>61.2</v>
      </c>
      <c r="G248" s="35">
        <v>71.2</v>
      </c>
      <c r="H248" s="35">
        <v>86.8</v>
      </c>
      <c r="I248" s="35">
        <v>88.7</v>
      </c>
      <c r="J248" s="36">
        <v>92.7</v>
      </c>
      <c r="K248" s="35">
        <v>103.2</v>
      </c>
    </row>
    <row r="249" spans="1:11" x14ac:dyDescent="0.2">
      <c r="A249" s="9" t="s">
        <v>125</v>
      </c>
      <c r="B249" s="35">
        <v>93.8</v>
      </c>
      <c r="C249" s="35">
        <v>203.2</v>
      </c>
      <c r="D249" s="35">
        <v>183.2</v>
      </c>
      <c r="E249" s="35">
        <v>184.3</v>
      </c>
      <c r="F249" s="35">
        <v>190.1</v>
      </c>
      <c r="G249" s="35">
        <v>186.8</v>
      </c>
      <c r="H249" s="35">
        <v>182.9</v>
      </c>
      <c r="I249" s="35">
        <v>171.8</v>
      </c>
      <c r="J249" s="35">
        <v>175.5</v>
      </c>
      <c r="K249" s="35">
        <v>139.4</v>
      </c>
    </row>
    <row r="250" spans="1:11" x14ac:dyDescent="0.2">
      <c r="A250" s="9" t="s">
        <v>126</v>
      </c>
      <c r="B250" s="35">
        <v>185.4</v>
      </c>
      <c r="C250" s="35">
        <v>276.5</v>
      </c>
      <c r="D250" s="35">
        <v>295.89999999999998</v>
      </c>
      <c r="E250" s="35">
        <v>313.8</v>
      </c>
      <c r="F250" s="35">
        <v>299.2</v>
      </c>
      <c r="G250" s="35">
        <v>335</v>
      </c>
      <c r="H250" s="35">
        <v>350</v>
      </c>
      <c r="I250" s="36">
        <v>397.5</v>
      </c>
      <c r="J250" s="36">
        <v>415.3</v>
      </c>
      <c r="K250" s="35">
        <v>457.5</v>
      </c>
    </row>
    <row r="251" spans="1:11" x14ac:dyDescent="0.2">
      <c r="A251" s="9" t="s">
        <v>127</v>
      </c>
      <c r="B251" s="35">
        <v>28.3</v>
      </c>
      <c r="C251" s="35">
        <v>27</v>
      </c>
      <c r="D251" s="35">
        <v>26.6</v>
      </c>
      <c r="E251" s="35">
        <v>30.3</v>
      </c>
      <c r="F251" s="35">
        <v>26.6</v>
      </c>
      <c r="G251" s="35">
        <v>34.5</v>
      </c>
      <c r="H251" s="35">
        <v>42.8</v>
      </c>
      <c r="I251" s="35">
        <v>54.5</v>
      </c>
      <c r="J251" s="35">
        <v>54.3</v>
      </c>
      <c r="K251" s="35">
        <v>41.8</v>
      </c>
    </row>
    <row r="252" spans="1:11" x14ac:dyDescent="0.2">
      <c r="A252" s="9" t="s">
        <v>128</v>
      </c>
      <c r="B252" s="35">
        <v>0.3</v>
      </c>
      <c r="C252" s="35">
        <v>1</v>
      </c>
      <c r="D252" s="35">
        <v>2.2000000000000002</v>
      </c>
      <c r="E252" s="35">
        <v>4</v>
      </c>
      <c r="F252" s="43">
        <v>1.6</v>
      </c>
      <c r="G252" s="43">
        <v>1.9</v>
      </c>
      <c r="H252" s="43">
        <v>3.3</v>
      </c>
      <c r="I252" s="43">
        <v>12.8</v>
      </c>
      <c r="J252" s="43">
        <v>10.6</v>
      </c>
      <c r="K252" s="35">
        <v>9.4</v>
      </c>
    </row>
    <row r="253" spans="1:11" x14ac:dyDescent="0.2">
      <c r="A253" s="9" t="s">
        <v>129</v>
      </c>
      <c r="B253" s="35">
        <v>1</v>
      </c>
      <c r="C253" s="35">
        <v>0.4</v>
      </c>
      <c r="D253" s="35">
        <v>0.4</v>
      </c>
      <c r="E253" s="35">
        <v>0.6</v>
      </c>
      <c r="F253" s="35">
        <v>0.5</v>
      </c>
      <c r="G253" s="35">
        <v>0.9</v>
      </c>
      <c r="H253" s="35">
        <v>0.7</v>
      </c>
      <c r="I253" s="35">
        <v>0.8</v>
      </c>
      <c r="J253" s="35">
        <v>1.1000000000000001</v>
      </c>
      <c r="K253" s="35">
        <v>1.3</v>
      </c>
    </row>
    <row r="254" spans="1:11" x14ac:dyDescent="0.2">
      <c r="A254" s="9" t="s">
        <v>130</v>
      </c>
      <c r="B254" s="35">
        <v>63.1</v>
      </c>
      <c r="C254" s="35">
        <v>56.1</v>
      </c>
      <c r="D254" s="35">
        <v>62.5</v>
      </c>
      <c r="E254" s="35">
        <v>60.7</v>
      </c>
      <c r="F254" s="35">
        <v>50.2</v>
      </c>
      <c r="G254" s="35">
        <v>63.7</v>
      </c>
      <c r="H254" s="35">
        <v>74</v>
      </c>
      <c r="I254" s="35">
        <v>92</v>
      </c>
      <c r="J254" s="36">
        <v>84.6</v>
      </c>
      <c r="K254" s="35">
        <v>85.8</v>
      </c>
    </row>
    <row r="255" spans="1:11" x14ac:dyDescent="0.2">
      <c r="A255" s="9" t="s">
        <v>131</v>
      </c>
      <c r="B255" s="35">
        <v>55.6</v>
      </c>
      <c r="C255" s="35">
        <v>45.5</v>
      </c>
      <c r="D255" s="35">
        <v>51.3</v>
      </c>
      <c r="E255" s="35">
        <v>50.6</v>
      </c>
      <c r="F255" s="35">
        <v>41</v>
      </c>
      <c r="G255" s="35">
        <v>53.4</v>
      </c>
      <c r="H255" s="35">
        <v>64.599999999999994</v>
      </c>
      <c r="I255" s="35">
        <v>81.099999999999994</v>
      </c>
      <c r="J255" s="35">
        <v>74</v>
      </c>
      <c r="K255" s="35">
        <v>75.900000000000006</v>
      </c>
    </row>
    <row r="256" spans="1:11" x14ac:dyDescent="0.2">
      <c r="A256" s="9" t="s">
        <v>132</v>
      </c>
      <c r="B256" s="35">
        <v>7.8</v>
      </c>
      <c r="C256" s="35">
        <v>14.5</v>
      </c>
      <c r="D256" s="35">
        <v>52</v>
      </c>
      <c r="E256" s="35">
        <v>52.4</v>
      </c>
      <c r="F256" s="35">
        <v>60.9</v>
      </c>
      <c r="G256" s="35">
        <v>23</v>
      </c>
      <c r="H256" s="35">
        <v>28.1</v>
      </c>
      <c r="I256" s="36">
        <v>28.8</v>
      </c>
      <c r="J256" s="36">
        <v>28.9</v>
      </c>
      <c r="K256" s="35">
        <v>36.799999999999997</v>
      </c>
    </row>
    <row r="257" spans="1:17" x14ac:dyDescent="0.2">
      <c r="A257" s="9" t="s">
        <v>133</v>
      </c>
      <c r="B257" s="35">
        <v>0.9</v>
      </c>
      <c r="C257" s="35">
        <v>3.8</v>
      </c>
      <c r="D257" s="35">
        <v>4.4000000000000004</v>
      </c>
      <c r="E257" s="35">
        <v>5.3</v>
      </c>
      <c r="F257" s="35">
        <v>5.9</v>
      </c>
      <c r="G257" s="35">
        <v>8</v>
      </c>
      <c r="H257" s="35">
        <v>6.5</v>
      </c>
      <c r="I257" s="35">
        <v>8.1</v>
      </c>
      <c r="J257" s="35">
        <v>7.3</v>
      </c>
      <c r="K257" s="35">
        <v>7.6</v>
      </c>
    </row>
    <row r="258" spans="1:17" x14ac:dyDescent="0.2">
      <c r="A258" s="15" t="s">
        <v>134</v>
      </c>
      <c r="B258" s="35">
        <v>5.2</v>
      </c>
      <c r="C258" s="35">
        <v>1.6</v>
      </c>
      <c r="D258" s="35">
        <v>1.3</v>
      </c>
      <c r="E258" s="35">
        <v>0.9</v>
      </c>
      <c r="F258" s="43">
        <v>0.3</v>
      </c>
      <c r="G258" s="43">
        <v>1</v>
      </c>
      <c r="H258" s="43">
        <v>1</v>
      </c>
      <c r="I258" s="43">
        <v>2.5</v>
      </c>
      <c r="J258" s="43">
        <v>2.1</v>
      </c>
      <c r="K258" s="35">
        <v>2.2999999999999998</v>
      </c>
    </row>
    <row r="259" spans="1:17" ht="16" x14ac:dyDescent="0.2">
      <c r="A259" s="14" t="s">
        <v>170</v>
      </c>
      <c r="B259" s="25">
        <f t="shared" ref="B259:K259" si="0">+B245-B230</f>
        <v>-56.100000000000023</v>
      </c>
      <c r="C259" s="25">
        <f t="shared" si="0"/>
        <v>-376.09999999999991</v>
      </c>
      <c r="D259" s="25">
        <f t="shared" si="0"/>
        <v>-443.90000000000009</v>
      </c>
      <c r="E259" s="25">
        <f t="shared" si="0"/>
        <v>-484.09999999999991</v>
      </c>
      <c r="F259" s="25">
        <f t="shared" si="0"/>
        <v>-517.30000000000007</v>
      </c>
      <c r="G259" s="25">
        <f t="shared" si="0"/>
        <v>-438.5</v>
      </c>
      <c r="H259" s="25">
        <f t="shared" si="0"/>
        <v>-497.1</v>
      </c>
      <c r="I259" s="25">
        <f t="shared" si="0"/>
        <v>-495.79999999999995</v>
      </c>
      <c r="J259" s="25">
        <f t="shared" si="0"/>
        <v>-525.30000000000007</v>
      </c>
      <c r="K259" s="25">
        <f t="shared" si="0"/>
        <v>-545.20000000000005</v>
      </c>
    </row>
    <row r="260" spans="1:17" x14ac:dyDescent="0.2">
      <c r="A260" s="15" t="s">
        <v>165</v>
      </c>
      <c r="B260" s="25"/>
      <c r="C260" s="25"/>
      <c r="D260" s="25"/>
      <c r="E260" s="25"/>
      <c r="F260" s="25"/>
      <c r="G260" s="25"/>
      <c r="H260" s="25"/>
      <c r="I260" s="25"/>
      <c r="J260" s="25"/>
      <c r="K260" s="25"/>
    </row>
    <row r="261" spans="1:17" x14ac:dyDescent="0.2">
      <c r="A261" s="15" t="s">
        <v>166</v>
      </c>
      <c r="B261" s="25"/>
      <c r="C261" s="25"/>
      <c r="D261" s="25"/>
      <c r="E261" s="25"/>
      <c r="F261" s="25"/>
      <c r="G261" s="25"/>
      <c r="H261" s="25"/>
      <c r="I261" s="25"/>
      <c r="J261" s="25"/>
      <c r="K261" s="25"/>
    </row>
    <row r="262" spans="1:17" x14ac:dyDescent="0.2">
      <c r="A262" s="9" t="s">
        <v>164</v>
      </c>
    </row>
    <row r="263" spans="1:17" x14ac:dyDescent="0.2">
      <c r="A263" s="20" t="s">
        <v>135</v>
      </c>
      <c r="N263" s="1"/>
      <c r="O263" s="1"/>
      <c r="P263" s="1"/>
      <c r="Q263" s="1"/>
    </row>
    <row r="264" spans="1:17" x14ac:dyDescent="0.2">
      <c r="A264" s="15" t="s">
        <v>136</v>
      </c>
      <c r="N264" s="1"/>
      <c r="O264" s="1"/>
      <c r="P264" s="1"/>
      <c r="Q264" s="1"/>
    </row>
    <row r="265" spans="1:17" x14ac:dyDescent="0.2">
      <c r="A265" s="9"/>
      <c r="N265" s="1"/>
      <c r="O265" s="1"/>
      <c r="P265" s="1"/>
      <c r="Q265" s="1"/>
    </row>
    <row r="266" spans="1:17" x14ac:dyDescent="0.2">
      <c r="N266" s="1"/>
      <c r="O266" s="1"/>
      <c r="P266" s="1"/>
      <c r="Q266" s="1"/>
    </row>
    <row r="267" spans="1:17" x14ac:dyDescent="0.2">
      <c r="N267" s="1"/>
      <c r="O267" s="1"/>
      <c r="P267" s="1"/>
      <c r="Q267" s="1"/>
    </row>
    <row r="268" spans="1:17" x14ac:dyDescent="0.2">
      <c r="A268" s="10" t="s">
        <v>233</v>
      </c>
      <c r="N268" s="2" t="s">
        <v>152</v>
      </c>
      <c r="O268" s="1"/>
      <c r="P268" s="1"/>
      <c r="Q268" s="1"/>
    </row>
    <row r="269" spans="1:17" x14ac:dyDescent="0.2">
      <c r="A269" s="11" t="s">
        <v>145</v>
      </c>
      <c r="O269" s="1"/>
      <c r="P269" s="1"/>
      <c r="Q269" s="1"/>
    </row>
    <row r="270" spans="1:17" x14ac:dyDescent="0.2">
      <c r="A270" s="9"/>
      <c r="N270" s="1"/>
      <c r="O270" s="1"/>
      <c r="P270" s="1"/>
      <c r="Q270" s="1"/>
    </row>
    <row r="271" spans="1:17" x14ac:dyDescent="0.2">
      <c r="A271" s="9"/>
      <c r="N271" s="1"/>
      <c r="O271" s="1"/>
      <c r="P271" s="1"/>
      <c r="Q271" s="1"/>
    </row>
    <row r="272" spans="1:17" x14ac:dyDescent="0.2">
      <c r="A272" s="9"/>
      <c r="N272" s="1"/>
      <c r="O272" s="1"/>
      <c r="P272" s="1"/>
      <c r="Q272" s="1"/>
    </row>
    <row r="273" spans="1:17" x14ac:dyDescent="0.2">
      <c r="A273" s="5" t="s">
        <v>234</v>
      </c>
      <c r="N273" s="1"/>
      <c r="O273" s="1"/>
      <c r="P273" s="1"/>
      <c r="Q273" s="1"/>
    </row>
    <row r="274" spans="1:17" x14ac:dyDescent="0.2">
      <c r="A274" s="10" t="s">
        <v>263</v>
      </c>
      <c r="N274" s="1"/>
      <c r="O274" s="1"/>
      <c r="P274" s="1"/>
      <c r="Q274" s="1"/>
    </row>
    <row r="275" spans="1:17" x14ac:dyDescent="0.2">
      <c r="A275" s="27"/>
      <c r="B275" s="50" t="s">
        <v>51</v>
      </c>
      <c r="C275" s="50" t="s">
        <v>52</v>
      </c>
      <c r="D275" s="50" t="s">
        <v>54</v>
      </c>
      <c r="E275" s="50" t="s">
        <v>55</v>
      </c>
      <c r="F275" s="50" t="s">
        <v>0</v>
      </c>
      <c r="G275" s="50" t="s">
        <v>4</v>
      </c>
      <c r="H275" s="50" t="s">
        <v>5</v>
      </c>
      <c r="I275" s="50" t="s">
        <v>6</v>
      </c>
      <c r="J275" s="50" t="s">
        <v>7</v>
      </c>
      <c r="K275" s="50" t="s">
        <v>8</v>
      </c>
      <c r="M275" s="2"/>
    </row>
    <row r="276" spans="1:17" x14ac:dyDescent="0.2">
      <c r="A276" s="10" t="s">
        <v>137</v>
      </c>
      <c r="M276" s="2"/>
    </row>
    <row r="277" spans="1:17" x14ac:dyDescent="0.2">
      <c r="A277" s="9" t="s">
        <v>10</v>
      </c>
      <c r="B277" s="42">
        <v>276012</v>
      </c>
      <c r="C277" s="42">
        <v>286616</v>
      </c>
      <c r="D277" s="42">
        <v>305070</v>
      </c>
      <c r="E277" s="42">
        <v>289345</v>
      </c>
      <c r="F277" s="42">
        <v>291651</v>
      </c>
      <c r="G277" s="42">
        <v>290044</v>
      </c>
      <c r="H277" s="42">
        <v>287560</v>
      </c>
      <c r="I277" s="42">
        <v>298313</v>
      </c>
      <c r="J277" s="42">
        <v>303578</v>
      </c>
      <c r="K277" s="42">
        <v>307238</v>
      </c>
      <c r="M277" s="2"/>
    </row>
    <row r="278" spans="1:17" x14ac:dyDescent="0.2">
      <c r="A278" s="9" t="s">
        <v>138</v>
      </c>
      <c r="B278" s="42">
        <v>272778</v>
      </c>
      <c r="C278" s="42">
        <v>283212</v>
      </c>
      <c r="D278" s="42">
        <v>301292</v>
      </c>
      <c r="E278" s="42">
        <v>285752</v>
      </c>
      <c r="F278" s="42">
        <v>287987</v>
      </c>
      <c r="G278" s="42">
        <v>286184</v>
      </c>
      <c r="H278" s="42">
        <v>281149</v>
      </c>
      <c r="I278" s="42">
        <v>291148</v>
      </c>
      <c r="J278" s="42">
        <v>295913</v>
      </c>
      <c r="K278" s="42">
        <v>299623</v>
      </c>
      <c r="M278" s="2"/>
    </row>
    <row r="279" spans="1:17" x14ac:dyDescent="0.2">
      <c r="A279" s="9" t="s">
        <v>139</v>
      </c>
      <c r="B279" s="42">
        <v>3234</v>
      </c>
      <c r="C279" s="42">
        <v>3404</v>
      </c>
      <c r="D279" s="42">
        <v>3778</v>
      </c>
      <c r="E279" s="42">
        <v>3593</v>
      </c>
      <c r="F279" s="42">
        <v>3664</v>
      </c>
      <c r="G279" s="42">
        <v>3860</v>
      </c>
      <c r="H279" s="42">
        <v>6411</v>
      </c>
      <c r="I279" s="42">
        <v>7165</v>
      </c>
      <c r="J279" s="42">
        <v>7665</v>
      </c>
      <c r="K279" s="42">
        <v>7615</v>
      </c>
      <c r="M279" s="2"/>
    </row>
    <row r="280" spans="1:17" x14ac:dyDescent="0.2">
      <c r="A280" s="10" t="s">
        <v>140</v>
      </c>
      <c r="B280" s="42"/>
      <c r="C280" s="42"/>
      <c r="D280" s="42"/>
      <c r="E280" s="42"/>
      <c r="F280" s="42"/>
      <c r="G280" s="42"/>
      <c r="H280" s="42"/>
      <c r="I280" s="42"/>
      <c r="J280" s="42"/>
      <c r="K280" s="42"/>
      <c r="M280" s="2"/>
    </row>
    <row r="281" spans="1:17" x14ac:dyDescent="0.2">
      <c r="A281" s="9" t="s">
        <v>10</v>
      </c>
      <c r="B281" s="42">
        <v>2497648</v>
      </c>
      <c r="C281" s="42">
        <v>2849921</v>
      </c>
      <c r="D281" s="42">
        <v>3463285</v>
      </c>
      <c r="E281" s="42">
        <v>2994788</v>
      </c>
      <c r="F281" s="42">
        <v>3116290</v>
      </c>
      <c r="G281" s="42">
        <v>3577171</v>
      </c>
      <c r="H281" s="42">
        <v>3714737</v>
      </c>
      <c r="I281" s="42">
        <v>3782965</v>
      </c>
      <c r="J281" s="42">
        <v>4027887</v>
      </c>
      <c r="K281" s="42">
        <v>4220843</v>
      </c>
      <c r="M281" s="2"/>
    </row>
    <row r="282" spans="1:17" x14ac:dyDescent="0.2">
      <c r="A282" s="9" t="s">
        <v>138</v>
      </c>
      <c r="B282" s="42">
        <v>1997792</v>
      </c>
      <c r="C282" s="42">
        <v>2270733</v>
      </c>
      <c r="D282" s="42">
        <v>2665413</v>
      </c>
      <c r="E282" s="42">
        <v>2309068</v>
      </c>
      <c r="F282" s="42">
        <v>2378833</v>
      </c>
      <c r="G282" s="42">
        <v>2772119</v>
      </c>
      <c r="H282" s="42">
        <v>2866495</v>
      </c>
      <c r="I282" s="42">
        <v>2876480</v>
      </c>
      <c r="J282" s="42">
        <v>3044073</v>
      </c>
      <c r="K282" s="42">
        <v>3176441</v>
      </c>
      <c r="M282" s="2"/>
    </row>
    <row r="283" spans="1:17" x14ac:dyDescent="0.2">
      <c r="A283" s="9" t="s">
        <v>139</v>
      </c>
      <c r="B283" s="42">
        <v>499855</v>
      </c>
      <c r="C283" s="42">
        <v>579188</v>
      </c>
      <c r="D283" s="42">
        <v>797873</v>
      </c>
      <c r="E283" s="42">
        <v>685720</v>
      </c>
      <c r="F283" s="42">
        <v>737457</v>
      </c>
      <c r="G283" s="42">
        <v>805052</v>
      </c>
      <c r="H283" s="42">
        <v>848241</v>
      </c>
      <c r="I283" s="42">
        <v>906485</v>
      </c>
      <c r="J283" s="42">
        <v>983814</v>
      </c>
      <c r="K283" s="42">
        <v>1044401</v>
      </c>
      <c r="M283" s="2"/>
    </row>
    <row r="284" spans="1:17" x14ac:dyDescent="0.2">
      <c r="A284" s="10" t="s">
        <v>141</v>
      </c>
      <c r="B284" s="42"/>
      <c r="C284" s="42"/>
      <c r="D284" s="42"/>
      <c r="E284" s="42"/>
      <c r="F284" s="42"/>
      <c r="G284" s="42"/>
      <c r="H284" s="42"/>
      <c r="I284" s="42"/>
      <c r="J284" s="42"/>
      <c r="K284" s="42"/>
      <c r="M284" s="2"/>
    </row>
    <row r="285" spans="1:17" x14ac:dyDescent="0.2">
      <c r="A285" s="9" t="s">
        <v>10</v>
      </c>
      <c r="B285" s="42">
        <v>1407910</v>
      </c>
      <c r="C285" s="42">
        <v>1420121</v>
      </c>
      <c r="D285" s="42">
        <v>1553757</v>
      </c>
      <c r="E285" s="42">
        <v>1395754</v>
      </c>
      <c r="F285" s="42">
        <v>1343439</v>
      </c>
      <c r="G285" s="42">
        <v>1365600</v>
      </c>
      <c r="H285" s="42">
        <v>1390219</v>
      </c>
      <c r="I285" s="42">
        <v>1420169</v>
      </c>
      <c r="J285" s="42">
        <v>1449863</v>
      </c>
      <c r="K285" s="42">
        <v>1501376</v>
      </c>
      <c r="M285" s="2"/>
    </row>
    <row r="286" spans="1:17" x14ac:dyDescent="0.2">
      <c r="A286" s="9" t="s">
        <v>138</v>
      </c>
      <c r="B286" s="42">
        <v>1173696</v>
      </c>
      <c r="C286" s="42">
        <v>1167460</v>
      </c>
      <c r="D286" s="42">
        <v>1260334</v>
      </c>
      <c r="E286" s="42">
        <v>1116108</v>
      </c>
      <c r="F286" s="42">
        <v>1070642</v>
      </c>
      <c r="G286" s="42">
        <v>1102755</v>
      </c>
      <c r="H286" s="42">
        <v>1100088</v>
      </c>
      <c r="I286" s="42">
        <v>1120848</v>
      </c>
      <c r="J286" s="42">
        <v>1138664</v>
      </c>
      <c r="K286" s="42">
        <v>1181030</v>
      </c>
      <c r="M286" s="2"/>
    </row>
    <row r="287" spans="1:17" x14ac:dyDescent="0.2">
      <c r="A287" s="9" t="s">
        <v>139</v>
      </c>
      <c r="B287" s="42">
        <v>234214</v>
      </c>
      <c r="C287" s="42">
        <v>252661</v>
      </c>
      <c r="D287" s="42">
        <v>293423</v>
      </c>
      <c r="E287" s="42">
        <v>279646</v>
      </c>
      <c r="F287" s="42">
        <v>272797</v>
      </c>
      <c r="G287" s="42">
        <v>262844</v>
      </c>
      <c r="H287" s="42">
        <v>290131</v>
      </c>
      <c r="I287" s="42">
        <v>299322</v>
      </c>
      <c r="J287" s="42">
        <v>311199</v>
      </c>
      <c r="K287" s="42">
        <v>320346</v>
      </c>
      <c r="M287" s="2"/>
    </row>
    <row r="288" spans="1:17" x14ac:dyDescent="0.2">
      <c r="A288" s="9" t="s">
        <v>142</v>
      </c>
      <c r="N288" s="1"/>
      <c r="O288" s="1"/>
      <c r="P288" s="1"/>
      <c r="Q288" s="1"/>
    </row>
    <row r="289" spans="1:17" x14ac:dyDescent="0.2">
      <c r="A289" s="9"/>
      <c r="N289" s="1"/>
      <c r="O289" s="1"/>
      <c r="P289" s="1"/>
      <c r="Q289" s="1"/>
    </row>
    <row r="290" spans="1:17" x14ac:dyDescent="0.2">
      <c r="A290" s="9"/>
      <c r="N290" s="1"/>
      <c r="O290" s="1"/>
      <c r="P290" s="1"/>
      <c r="Q290" s="1"/>
    </row>
    <row r="291" spans="1:17" x14ac:dyDescent="0.2">
      <c r="A291" s="10" t="s">
        <v>233</v>
      </c>
      <c r="N291" s="1"/>
      <c r="O291" s="1"/>
      <c r="P291" s="1"/>
      <c r="Q291" s="1"/>
    </row>
    <row r="292" spans="1:17" x14ac:dyDescent="0.2">
      <c r="A292" s="11" t="s">
        <v>159</v>
      </c>
      <c r="N292" s="1"/>
      <c r="O292" s="1"/>
      <c r="P292" s="1"/>
      <c r="Q292" s="1"/>
    </row>
    <row r="293" spans="1:17" x14ac:dyDescent="0.2">
      <c r="A293" s="9"/>
      <c r="N293" s="1"/>
      <c r="O293" s="1"/>
      <c r="P293" s="1"/>
      <c r="Q293" s="1"/>
    </row>
    <row r="294" spans="1:17" x14ac:dyDescent="0.2">
      <c r="A294" s="5" t="s">
        <v>235</v>
      </c>
      <c r="B294" s="5"/>
      <c r="C294" s="5"/>
      <c r="D294" s="5"/>
      <c r="E294" s="5"/>
      <c r="F294" s="5"/>
      <c r="G294" s="5"/>
    </row>
    <row r="295" spans="1:17" x14ac:dyDescent="0.2">
      <c r="A295" s="5" t="s">
        <v>259</v>
      </c>
      <c r="B295" s="5"/>
      <c r="C295" s="5"/>
      <c r="D295" s="5"/>
      <c r="E295" s="5"/>
      <c r="F295" s="5"/>
      <c r="G295" s="5"/>
    </row>
    <row r="296" spans="1:17" x14ac:dyDescent="0.2">
      <c r="B296" s="5"/>
      <c r="C296" s="5"/>
      <c r="D296" s="5"/>
      <c r="E296" s="5"/>
      <c r="F296" s="5"/>
      <c r="G296" s="5" t="s">
        <v>12</v>
      </c>
    </row>
    <row r="297" spans="1:17" x14ac:dyDescent="0.2">
      <c r="A297" s="28"/>
      <c r="B297" s="50" t="s">
        <v>247</v>
      </c>
      <c r="C297" s="50" t="s">
        <v>248</v>
      </c>
      <c r="D297" s="50" t="s">
        <v>249</v>
      </c>
      <c r="E297" s="50" t="s">
        <v>250</v>
      </c>
      <c r="F297" s="50" t="s">
        <v>251</v>
      </c>
      <c r="G297" s="50" t="s">
        <v>247</v>
      </c>
      <c r="H297" s="50" t="s">
        <v>248</v>
      </c>
      <c r="I297" s="50" t="s">
        <v>249</v>
      </c>
      <c r="J297" s="50" t="s">
        <v>250</v>
      </c>
      <c r="K297" s="50" t="s">
        <v>251</v>
      </c>
    </row>
    <row r="298" spans="1:17" x14ac:dyDescent="0.2">
      <c r="A298" s="5" t="s">
        <v>10</v>
      </c>
      <c r="B298" s="45">
        <v>772.65</v>
      </c>
      <c r="C298" s="45">
        <v>848.74800000000005</v>
      </c>
      <c r="D298" s="45">
        <v>989.70399999999995</v>
      </c>
      <c r="E298" s="45">
        <v>2054.5309999999999</v>
      </c>
      <c r="F298" s="45">
        <v>3620.1149999999998</v>
      </c>
      <c r="G298" s="46">
        <v>100</v>
      </c>
      <c r="H298" s="46">
        <v>100</v>
      </c>
      <c r="I298" s="46">
        <v>100</v>
      </c>
      <c r="J298" s="46">
        <v>100</v>
      </c>
      <c r="K298" s="46">
        <v>100</v>
      </c>
    </row>
    <row r="299" spans="1:17" x14ac:dyDescent="0.2">
      <c r="A299" s="5" t="s">
        <v>252</v>
      </c>
      <c r="B299" s="21">
        <v>555.23400000000004</v>
      </c>
      <c r="C299" s="21">
        <v>611.85799999999995</v>
      </c>
      <c r="D299" s="21">
        <v>638.58699999999999</v>
      </c>
      <c r="E299" s="21">
        <v>981.33500000000004</v>
      </c>
      <c r="F299" s="21">
        <v>1643.182</v>
      </c>
      <c r="G299" s="42">
        <v>71.860997864492333</v>
      </c>
      <c r="H299" s="42">
        <v>72.0894776777088</v>
      </c>
      <c r="I299" s="42">
        <v>64.523029107692807</v>
      </c>
      <c r="J299" s="42">
        <v>47.764428962132968</v>
      </c>
      <c r="K299" s="42">
        <v>45.390325997931008</v>
      </c>
    </row>
    <row r="300" spans="1:17" x14ac:dyDescent="0.2">
      <c r="A300" s="6" t="s">
        <v>253</v>
      </c>
      <c r="B300" s="21">
        <v>188.405</v>
      </c>
      <c r="C300" s="21">
        <v>273.351</v>
      </c>
      <c r="D300" s="21">
        <v>306.048</v>
      </c>
      <c r="E300" s="21">
        <v>442.07900000000001</v>
      </c>
      <c r="F300" s="21">
        <v>510.72899999999998</v>
      </c>
      <c r="G300" s="42">
        <v>24.384261955607325</v>
      </c>
      <c r="H300" s="42">
        <v>32.206379278655142</v>
      </c>
      <c r="I300" s="42">
        <v>30.923185113933055</v>
      </c>
      <c r="J300" s="42">
        <v>21.517270851595814</v>
      </c>
      <c r="K300" s="42">
        <v>14.108087726494878</v>
      </c>
    </row>
    <row r="301" spans="1:17" x14ac:dyDescent="0.2">
      <c r="A301" s="6" t="s">
        <v>275</v>
      </c>
      <c r="B301" s="21">
        <v>83.634</v>
      </c>
      <c r="C301" s="21">
        <v>104.17100000000001</v>
      </c>
      <c r="D301" s="21">
        <v>104.855</v>
      </c>
      <c r="E301" s="21">
        <v>188.15199999999999</v>
      </c>
      <c r="F301" s="21">
        <v>310.56799999999998</v>
      </c>
      <c r="G301" s="42">
        <v>10.824305960007766</v>
      </c>
      <c r="H301" s="42">
        <v>12.273489893348792</v>
      </c>
      <c r="I301" s="42">
        <v>10.594581814360659</v>
      </c>
      <c r="J301" s="42">
        <v>9.1579051374741969</v>
      </c>
      <c r="K301" s="42">
        <v>8.5789539835060484</v>
      </c>
    </row>
    <row r="302" spans="1:17" x14ac:dyDescent="0.2">
      <c r="A302" s="6" t="s">
        <v>254</v>
      </c>
      <c r="B302" s="21">
        <v>109.605</v>
      </c>
      <c r="C302" s="21">
        <v>76.795000000000002</v>
      </c>
      <c r="D302" s="21">
        <v>50.8</v>
      </c>
      <c r="E302" s="21">
        <v>41.546999999999997</v>
      </c>
      <c r="F302" s="21">
        <v>95.117999999999995</v>
      </c>
      <c r="G302" s="42">
        <v>14.185595030091244</v>
      </c>
      <c r="H302" s="42">
        <v>9.0480331028762357</v>
      </c>
      <c r="I302" s="42">
        <v>5.13284780095867</v>
      </c>
      <c r="J302" s="42">
        <v>2.0222133421204158</v>
      </c>
      <c r="K302" s="42">
        <v>2.62748559092736</v>
      </c>
    </row>
    <row r="303" spans="1:17" x14ac:dyDescent="0.2">
      <c r="A303" s="6" t="s">
        <v>255</v>
      </c>
      <c r="B303" s="21">
        <v>65.078000000000003</v>
      </c>
      <c r="C303" s="21">
        <v>8.2080000000000002</v>
      </c>
      <c r="D303" s="21">
        <v>4.5350000000000001</v>
      </c>
      <c r="E303" s="21">
        <v>11.625</v>
      </c>
      <c r="F303" s="21">
        <v>263.28199999999998</v>
      </c>
      <c r="G303" s="42">
        <v>8.4227010936387767</v>
      </c>
      <c r="H303" s="42">
        <v>0.9670714982538986</v>
      </c>
      <c r="I303" s="42">
        <v>0.45821781057770805</v>
      </c>
      <c r="J303" s="42">
        <v>0.56582256485786775</v>
      </c>
      <c r="K303" s="42">
        <v>7.2727523849380473</v>
      </c>
    </row>
    <row r="304" spans="1:17" x14ac:dyDescent="0.2">
      <c r="A304" s="6" t="s">
        <v>256</v>
      </c>
      <c r="B304" s="21">
        <v>96.058999999999997</v>
      </c>
      <c r="C304" s="21">
        <v>137.10900000000001</v>
      </c>
      <c r="D304" s="21">
        <v>166.04</v>
      </c>
      <c r="E304" s="21">
        <v>297.48399999999998</v>
      </c>
      <c r="F304" s="21">
        <v>463.47</v>
      </c>
      <c r="G304" s="42">
        <v>12.432407946677021</v>
      </c>
      <c r="H304" s="42">
        <v>16.154264870138132</v>
      </c>
      <c r="I304" s="42">
        <v>16.776733245495624</v>
      </c>
      <c r="J304" s="42">
        <v>14.479411602940036</v>
      </c>
      <c r="K304" s="42">
        <v>12.802631960586888</v>
      </c>
    </row>
    <row r="305" spans="1:14" x14ac:dyDescent="0.2">
      <c r="A305" s="6" t="s">
        <v>257</v>
      </c>
      <c r="B305" s="21">
        <v>12.452999999999999</v>
      </c>
      <c r="C305" s="21">
        <v>12.224</v>
      </c>
      <c r="D305" s="21">
        <v>6.3090000000000002</v>
      </c>
      <c r="E305" s="21">
        <v>0.44800000000000001</v>
      </c>
      <c r="F305" s="21">
        <v>1.4999999999999999E-2</v>
      </c>
      <c r="G305" s="42">
        <v>1.6117258784702</v>
      </c>
      <c r="H305" s="42">
        <v>1.4402390344366054</v>
      </c>
      <c r="I305" s="42">
        <v>0.63746332236709158</v>
      </c>
      <c r="J305" s="42">
        <v>2.180546314463009E-2</v>
      </c>
      <c r="K305" s="42">
        <v>4.1435147778454547E-4</v>
      </c>
    </row>
    <row r="306" spans="1:14" x14ac:dyDescent="0.2">
      <c r="A306" s="5" t="s">
        <v>258</v>
      </c>
      <c r="B306" s="21">
        <v>217.416</v>
      </c>
      <c r="C306" s="21">
        <v>236.89</v>
      </c>
      <c r="D306" s="21">
        <v>351.11700000000002</v>
      </c>
      <c r="E306" s="21">
        <v>1073.1959999999999</v>
      </c>
      <c r="F306" s="21">
        <v>1976.933</v>
      </c>
      <c r="G306" s="42">
        <v>28.139002135507667</v>
      </c>
      <c r="H306" s="42">
        <v>27.910522322291182</v>
      </c>
      <c r="I306" s="42">
        <v>35.4769708923072</v>
      </c>
      <c r="J306" s="42">
        <v>52.235571037867032</v>
      </c>
      <c r="K306" s="42">
        <v>54.609674002068999</v>
      </c>
    </row>
    <row r="307" spans="1:14" x14ac:dyDescent="0.2">
      <c r="A307" s="6" t="s">
        <v>260</v>
      </c>
    </row>
    <row r="308" spans="1:14" x14ac:dyDescent="0.2">
      <c r="A308" s="9" t="s">
        <v>72</v>
      </c>
    </row>
    <row r="310" spans="1:14" x14ac:dyDescent="0.2">
      <c r="A310" s="10" t="s">
        <v>236</v>
      </c>
      <c r="N310" s="2" t="s">
        <v>153</v>
      </c>
    </row>
    <row r="311" spans="1:14" x14ac:dyDescent="0.2">
      <c r="A311" s="11" t="s">
        <v>160</v>
      </c>
    </row>
    <row r="312" spans="1:14" x14ac:dyDescent="0.2">
      <c r="A312" s="10"/>
    </row>
    <row r="313" spans="1:14" x14ac:dyDescent="0.2">
      <c r="A313" s="10"/>
    </row>
    <row r="314" spans="1:14" x14ac:dyDescent="0.2">
      <c r="A314" s="10" t="s">
        <v>237</v>
      </c>
    </row>
    <row r="315" spans="1:14" x14ac:dyDescent="0.2">
      <c r="A315" s="11" t="s">
        <v>161</v>
      </c>
    </row>
    <row r="341" spans="1:1" x14ac:dyDescent="0.2">
      <c r="A341" s="5"/>
    </row>
  </sheetData>
  <phoneticPr fontId="14" type="noConversion"/>
  <pageMargins left="0.75" right="0.75" top="0.75" bottom="0.5" header="0.5" footer="0.7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46"/>
  <sheetViews>
    <sheetView topLeftCell="A18" workbookViewId="0">
      <selection activeCell="A28" sqref="A1:A1048576"/>
    </sheetView>
  </sheetViews>
  <sheetFormatPr baseColWidth="10" defaultColWidth="8.83203125" defaultRowHeight="15" x14ac:dyDescent="0.2"/>
  <cols>
    <col min="1" max="1" width="45.83203125" bestFit="1" customWidth="1"/>
  </cols>
  <sheetData>
    <row r="1" spans="1:12" x14ac:dyDescent="0.2">
      <c r="A1" s="5" t="s">
        <v>238</v>
      </c>
    </row>
    <row r="2" spans="1:12" x14ac:dyDescent="0.2">
      <c r="A2" s="5" t="s">
        <v>154</v>
      </c>
    </row>
    <row r="3" spans="1:12" x14ac:dyDescent="0.2">
      <c r="A3" s="5"/>
    </row>
    <row r="4" spans="1:12" x14ac:dyDescent="0.2">
      <c r="A4" s="5"/>
      <c r="B4">
        <v>2010</v>
      </c>
      <c r="C4">
        <v>2011</v>
      </c>
      <c r="D4">
        <v>2012</v>
      </c>
      <c r="E4">
        <v>2013</v>
      </c>
      <c r="F4">
        <v>2014</v>
      </c>
      <c r="G4">
        <v>2015</v>
      </c>
      <c r="H4">
        <v>2016</v>
      </c>
      <c r="I4">
        <v>2017</v>
      </c>
      <c r="J4">
        <v>2018</v>
      </c>
      <c r="K4">
        <v>2019</v>
      </c>
      <c r="L4">
        <v>2020</v>
      </c>
    </row>
    <row r="5" spans="1:12" x14ac:dyDescent="0.2">
      <c r="A5" t="s">
        <v>10</v>
      </c>
      <c r="B5">
        <v>1562743</v>
      </c>
      <c r="C5">
        <v>1586910</v>
      </c>
      <c r="D5">
        <v>1590374</v>
      </c>
      <c r="E5">
        <v>1604992</v>
      </c>
      <c r="F5">
        <v>1629814</v>
      </c>
      <c r="G5">
        <v>1665239</v>
      </c>
      <c r="H5">
        <v>1718119</v>
      </c>
      <c r="I5">
        <v>1769166</v>
      </c>
      <c r="J5">
        <v>1806035</v>
      </c>
      <c r="K5">
        <v>1859125</v>
      </c>
      <c r="L5">
        <v>1795168</v>
      </c>
    </row>
    <row r="6" spans="1:12" x14ac:dyDescent="0.2">
      <c r="A6" t="s">
        <v>11</v>
      </c>
      <c r="B6">
        <v>365705</v>
      </c>
      <c r="C6">
        <v>367008</v>
      </c>
      <c r="D6">
        <v>365251</v>
      </c>
      <c r="E6">
        <v>366969</v>
      </c>
      <c r="F6">
        <v>375206</v>
      </c>
      <c r="G6">
        <v>380499</v>
      </c>
      <c r="H6">
        <v>378013</v>
      </c>
      <c r="I6">
        <v>379447</v>
      </c>
      <c r="J6">
        <v>380270</v>
      </c>
      <c r="K6">
        <v>387607</v>
      </c>
      <c r="L6">
        <v>378413</v>
      </c>
    </row>
    <row r="7" spans="1:12" x14ac:dyDescent="0.2">
      <c r="A7" t="s">
        <v>13</v>
      </c>
      <c r="B7">
        <v>21766</v>
      </c>
      <c r="C7">
        <v>19430</v>
      </c>
      <c r="D7">
        <v>21654</v>
      </c>
      <c r="E7">
        <v>20652</v>
      </c>
      <c r="F7">
        <v>24183</v>
      </c>
      <c r="G7">
        <v>21155</v>
      </c>
      <c r="H7">
        <v>17921</v>
      </c>
      <c r="I7">
        <v>20437</v>
      </c>
      <c r="J7">
        <v>19453</v>
      </c>
      <c r="K7">
        <v>23753</v>
      </c>
      <c r="L7">
        <v>24981</v>
      </c>
    </row>
    <row r="8" spans="1:12" x14ac:dyDescent="0.2">
      <c r="A8" t="s">
        <v>14</v>
      </c>
      <c r="B8">
        <v>48384</v>
      </c>
      <c r="C8">
        <v>44529</v>
      </c>
      <c r="D8">
        <v>40626</v>
      </c>
      <c r="E8">
        <v>34005</v>
      </c>
      <c r="F8">
        <v>32153</v>
      </c>
      <c r="G8">
        <v>28014</v>
      </c>
      <c r="H8">
        <v>28432</v>
      </c>
      <c r="I8">
        <v>23628</v>
      </c>
      <c r="J8">
        <v>23798</v>
      </c>
      <c r="K8">
        <v>21110</v>
      </c>
      <c r="L8">
        <v>15439</v>
      </c>
    </row>
    <row r="9" spans="1:12" x14ac:dyDescent="0.2">
      <c r="A9" t="s">
        <v>15</v>
      </c>
      <c r="B9">
        <v>198005</v>
      </c>
      <c r="C9">
        <v>210380</v>
      </c>
      <c r="D9">
        <v>218967</v>
      </c>
      <c r="E9">
        <v>225068</v>
      </c>
      <c r="F9">
        <v>228090</v>
      </c>
      <c r="G9">
        <v>226904</v>
      </c>
      <c r="H9">
        <v>240526</v>
      </c>
      <c r="I9">
        <v>263057</v>
      </c>
      <c r="J9">
        <v>269387</v>
      </c>
      <c r="K9">
        <v>285385</v>
      </c>
      <c r="L9">
        <v>277740</v>
      </c>
    </row>
    <row r="10" spans="1:12" x14ac:dyDescent="0.2">
      <c r="A10" t="s">
        <v>16</v>
      </c>
      <c r="B10">
        <v>41459</v>
      </c>
      <c r="C10">
        <v>40413</v>
      </c>
      <c r="D10">
        <v>41359</v>
      </c>
      <c r="E10">
        <v>38068</v>
      </c>
      <c r="F10">
        <v>37151</v>
      </c>
      <c r="G10">
        <v>40751</v>
      </c>
      <c r="H10">
        <v>41375</v>
      </c>
      <c r="I10">
        <v>41117</v>
      </c>
      <c r="J10">
        <v>40789</v>
      </c>
      <c r="K10">
        <v>40043</v>
      </c>
      <c r="L10">
        <v>40365</v>
      </c>
    </row>
    <row r="11" spans="1:12" x14ac:dyDescent="0.2">
      <c r="A11" t="s">
        <v>17</v>
      </c>
      <c r="B11">
        <v>68993</v>
      </c>
      <c r="C11">
        <v>71361</v>
      </c>
      <c r="D11">
        <v>73019</v>
      </c>
      <c r="E11">
        <v>74463</v>
      </c>
      <c r="F11">
        <v>76621</v>
      </c>
      <c r="G11">
        <v>84736</v>
      </c>
      <c r="H11">
        <v>91833</v>
      </c>
      <c r="I11">
        <v>95593</v>
      </c>
      <c r="J11">
        <v>102529</v>
      </c>
      <c r="K11">
        <v>103195</v>
      </c>
      <c r="L11">
        <v>100568</v>
      </c>
    </row>
    <row r="12" spans="1:12" x14ac:dyDescent="0.2">
      <c r="A12" t="s">
        <v>18</v>
      </c>
      <c r="B12">
        <v>304452</v>
      </c>
      <c r="C12">
        <v>315476</v>
      </c>
      <c r="D12">
        <v>311239</v>
      </c>
      <c r="E12">
        <v>321340</v>
      </c>
      <c r="F12">
        <v>324384</v>
      </c>
      <c r="G12">
        <v>333487</v>
      </c>
      <c r="H12">
        <v>346036</v>
      </c>
      <c r="I12">
        <v>357658</v>
      </c>
      <c r="J12">
        <v>366530</v>
      </c>
      <c r="K12">
        <v>373980</v>
      </c>
      <c r="L12">
        <v>344573</v>
      </c>
    </row>
    <row r="13" spans="1:12" x14ac:dyDescent="0.2">
      <c r="A13" t="s">
        <v>19</v>
      </c>
      <c r="B13">
        <v>74119</v>
      </c>
      <c r="C13">
        <v>76197</v>
      </c>
      <c r="D13">
        <v>77675</v>
      </c>
      <c r="E13">
        <v>85201</v>
      </c>
      <c r="F13">
        <v>86066</v>
      </c>
      <c r="G13">
        <v>95150</v>
      </c>
      <c r="H13">
        <v>104460</v>
      </c>
      <c r="I13">
        <v>106754</v>
      </c>
      <c r="J13">
        <v>109659</v>
      </c>
      <c r="K13">
        <v>113866</v>
      </c>
      <c r="L13">
        <v>116946</v>
      </c>
    </row>
    <row r="14" spans="1:12" x14ac:dyDescent="0.2">
      <c r="A14" t="s">
        <v>20</v>
      </c>
      <c r="B14">
        <v>96659</v>
      </c>
      <c r="C14">
        <v>91264</v>
      </c>
      <c r="D14">
        <v>90370</v>
      </c>
      <c r="E14">
        <v>88884</v>
      </c>
      <c r="F14">
        <v>88271</v>
      </c>
      <c r="G14">
        <v>84857</v>
      </c>
      <c r="H14">
        <v>85023</v>
      </c>
      <c r="I14">
        <v>87276</v>
      </c>
      <c r="J14">
        <v>87403</v>
      </c>
      <c r="K14">
        <v>87735</v>
      </c>
      <c r="L14">
        <v>90242</v>
      </c>
    </row>
    <row r="15" spans="1:12" x14ac:dyDescent="0.2">
      <c r="A15" t="s">
        <v>21</v>
      </c>
      <c r="B15">
        <v>38760</v>
      </c>
      <c r="C15">
        <v>38058</v>
      </c>
      <c r="D15">
        <v>39128</v>
      </c>
      <c r="E15">
        <v>38210</v>
      </c>
      <c r="F15">
        <v>39524</v>
      </c>
      <c r="G15">
        <v>42143</v>
      </c>
      <c r="H15">
        <v>41488</v>
      </c>
      <c r="I15">
        <v>43096</v>
      </c>
      <c r="J15">
        <v>47002</v>
      </c>
      <c r="K15">
        <v>48366</v>
      </c>
      <c r="L15">
        <v>45890</v>
      </c>
    </row>
    <row r="16" spans="1:12" x14ac:dyDescent="0.2">
      <c r="A16" t="s">
        <v>22</v>
      </c>
      <c r="B16">
        <v>116437</v>
      </c>
      <c r="C16">
        <v>121865</v>
      </c>
      <c r="D16">
        <v>118358</v>
      </c>
      <c r="E16">
        <v>116821</v>
      </c>
      <c r="F16">
        <v>119837</v>
      </c>
      <c r="G16">
        <v>122462</v>
      </c>
      <c r="H16">
        <v>123201</v>
      </c>
      <c r="I16">
        <v>125387</v>
      </c>
      <c r="J16">
        <v>126422</v>
      </c>
      <c r="K16">
        <v>128160</v>
      </c>
      <c r="L16">
        <v>129621</v>
      </c>
    </row>
    <row r="17" spans="1:56" x14ac:dyDescent="0.2">
      <c r="A17" t="s">
        <v>23</v>
      </c>
      <c r="B17">
        <v>124531</v>
      </c>
      <c r="C17">
        <v>126558</v>
      </c>
      <c r="D17">
        <v>126648</v>
      </c>
      <c r="E17">
        <v>134543</v>
      </c>
      <c r="F17">
        <v>138067</v>
      </c>
      <c r="G17">
        <v>146471</v>
      </c>
      <c r="H17">
        <v>160741</v>
      </c>
      <c r="I17">
        <v>163422</v>
      </c>
      <c r="J17">
        <v>170130</v>
      </c>
      <c r="K17">
        <v>178819</v>
      </c>
      <c r="L17">
        <v>178704</v>
      </c>
    </row>
    <row r="18" spans="1:56" x14ac:dyDescent="0.2">
      <c r="A18" t="s">
        <v>24</v>
      </c>
      <c r="B18">
        <v>375160</v>
      </c>
      <c r="C18">
        <v>377450</v>
      </c>
      <c r="D18">
        <v>377519</v>
      </c>
      <c r="E18">
        <v>377166</v>
      </c>
      <c r="F18">
        <v>386320</v>
      </c>
      <c r="G18">
        <v>392894</v>
      </c>
      <c r="H18">
        <v>390650</v>
      </c>
      <c r="I18">
        <v>391098</v>
      </c>
      <c r="J18">
        <v>391221</v>
      </c>
      <c r="K18">
        <v>401164</v>
      </c>
      <c r="L18">
        <v>392192</v>
      </c>
    </row>
    <row r="19" spans="1:56" x14ac:dyDescent="0.2">
      <c r="A19" t="s">
        <v>25</v>
      </c>
      <c r="B19">
        <v>54017</v>
      </c>
      <c r="C19">
        <v>53930</v>
      </c>
      <c r="D19">
        <v>54571</v>
      </c>
      <c r="E19">
        <v>55154</v>
      </c>
      <c r="F19">
        <v>54095</v>
      </c>
      <c r="G19">
        <v>53977</v>
      </c>
      <c r="H19">
        <v>54562</v>
      </c>
      <c r="I19">
        <v>55614</v>
      </c>
      <c r="J19">
        <v>56865</v>
      </c>
      <c r="K19">
        <v>59024</v>
      </c>
      <c r="L19">
        <v>43405</v>
      </c>
    </row>
    <row r="28" spans="1:56" x14ac:dyDescent="0.2">
      <c r="A28" s="29" t="s">
        <v>239</v>
      </c>
    </row>
    <row r="29" spans="1:56" x14ac:dyDescent="0.2">
      <c r="A29" s="5" t="s">
        <v>156</v>
      </c>
    </row>
    <row r="30" spans="1:56" s="31" customFormat="1" x14ac:dyDescent="0.2">
      <c r="B30" s="32" t="s">
        <v>185</v>
      </c>
      <c r="C30" s="32" t="s">
        <v>186</v>
      </c>
      <c r="D30" s="32" t="s">
        <v>187</v>
      </c>
      <c r="E30" s="32" t="s">
        <v>188</v>
      </c>
      <c r="F30" s="32" t="s">
        <v>189</v>
      </c>
      <c r="G30" s="32" t="s">
        <v>190</v>
      </c>
      <c r="H30" s="32" t="s">
        <v>191</v>
      </c>
      <c r="I30" s="32" t="s">
        <v>192</v>
      </c>
      <c r="J30" s="32" t="s">
        <v>193</v>
      </c>
      <c r="K30" s="32" t="s">
        <v>194</v>
      </c>
      <c r="L30" s="32" t="s">
        <v>195</v>
      </c>
      <c r="M30" s="32" t="s">
        <v>196</v>
      </c>
      <c r="N30" s="32" t="s">
        <v>197</v>
      </c>
      <c r="O30" s="32" t="s">
        <v>198</v>
      </c>
      <c r="P30" s="32" t="s">
        <v>199</v>
      </c>
      <c r="Q30" s="32" t="s">
        <v>200</v>
      </c>
      <c r="R30" s="32" t="s">
        <v>201</v>
      </c>
      <c r="S30" s="32" t="s">
        <v>202</v>
      </c>
      <c r="T30" s="32" t="s">
        <v>203</v>
      </c>
      <c r="U30" s="32" t="s">
        <v>204</v>
      </c>
      <c r="V30" s="32" t="s">
        <v>205</v>
      </c>
      <c r="W30" s="32" t="s">
        <v>206</v>
      </c>
      <c r="X30" s="32" t="s">
        <v>207</v>
      </c>
      <c r="Y30" s="32" t="s">
        <v>208</v>
      </c>
      <c r="Z30" s="32" t="s">
        <v>74</v>
      </c>
      <c r="AA30" s="32" t="s">
        <v>209</v>
      </c>
      <c r="AB30" s="32" t="s">
        <v>210</v>
      </c>
      <c r="AC30" s="32" t="s">
        <v>211</v>
      </c>
      <c r="AD30" s="32" t="s">
        <v>212</v>
      </c>
      <c r="AE30" s="32" t="s">
        <v>213</v>
      </c>
      <c r="AF30" s="32" t="s">
        <v>214</v>
      </c>
      <c r="AG30" s="32" t="s">
        <v>215</v>
      </c>
      <c r="AH30" s="32" t="s">
        <v>216</v>
      </c>
      <c r="AI30" s="32" t="s">
        <v>217</v>
      </c>
      <c r="AJ30" s="32" t="s">
        <v>50</v>
      </c>
      <c r="AK30" s="32" t="s">
        <v>218</v>
      </c>
      <c r="AL30" s="32" t="s">
        <v>219</v>
      </c>
      <c r="AM30" s="32" t="s">
        <v>220</v>
      </c>
      <c r="AN30" s="32" t="s">
        <v>51</v>
      </c>
      <c r="AO30" s="32" t="s">
        <v>52</v>
      </c>
      <c r="AP30" s="32" t="s">
        <v>221</v>
      </c>
      <c r="AQ30" s="32" t="s">
        <v>53</v>
      </c>
      <c r="AR30" s="32" t="s">
        <v>54</v>
      </c>
      <c r="AS30" s="32" t="s">
        <v>55</v>
      </c>
      <c r="AT30" s="32" t="s">
        <v>0</v>
      </c>
      <c r="AU30" s="32" t="s">
        <v>1</v>
      </c>
      <c r="AV30" s="32" t="s">
        <v>2</v>
      </c>
      <c r="AW30" s="32" t="s">
        <v>3</v>
      </c>
      <c r="AX30" s="32" t="s">
        <v>4</v>
      </c>
      <c r="AY30" s="32" t="s">
        <v>5</v>
      </c>
      <c r="AZ30" s="32" t="s">
        <v>6</v>
      </c>
      <c r="BA30" s="32" t="s">
        <v>7</v>
      </c>
      <c r="BB30" s="32" t="s">
        <v>8</v>
      </c>
      <c r="BC30" s="32" t="s">
        <v>9</v>
      </c>
      <c r="BD30" s="32" t="s">
        <v>171</v>
      </c>
    </row>
    <row r="31" spans="1:56" x14ac:dyDescent="0.2">
      <c r="A31" t="s">
        <v>10</v>
      </c>
      <c r="B31" s="30">
        <v>2322.8000000000002</v>
      </c>
      <c r="C31" s="30">
        <v>2322.39</v>
      </c>
      <c r="D31" s="30">
        <v>2339.9470000000001</v>
      </c>
      <c r="E31" s="30">
        <v>2381.8530000000001</v>
      </c>
      <c r="F31" s="30">
        <v>2411.0520000000001</v>
      </c>
      <c r="G31" s="30">
        <v>2410.0410000000002</v>
      </c>
      <c r="H31" s="30">
        <v>2457.0239999999999</v>
      </c>
      <c r="I31" s="30">
        <v>2485.3629999999998</v>
      </c>
      <c r="J31" s="30">
        <v>2467.8159999999998</v>
      </c>
      <c r="K31" s="30">
        <v>2444.2339999999999</v>
      </c>
      <c r="L31" s="30">
        <v>2485.9940000000001</v>
      </c>
      <c r="M31" s="30">
        <v>2480.3330000000001</v>
      </c>
      <c r="N31" s="30">
        <v>2501.2779999999998</v>
      </c>
      <c r="O31" s="30">
        <v>2529.7570000000001</v>
      </c>
      <c r="P31" s="30">
        <v>2515.2399999999998</v>
      </c>
      <c r="Q31" s="30">
        <v>2475.7550000000001</v>
      </c>
      <c r="R31" s="30">
        <v>2486.9229999999998</v>
      </c>
      <c r="S31" s="30">
        <v>2488.6999999999998</v>
      </c>
      <c r="T31" s="30">
        <v>2524.681</v>
      </c>
      <c r="U31" s="30">
        <v>2583.4140000000002</v>
      </c>
      <c r="V31" s="30">
        <v>2646.5549999999998</v>
      </c>
      <c r="W31" s="30">
        <v>2666.5329999999999</v>
      </c>
      <c r="X31" s="30">
        <v>2653.6990000000001</v>
      </c>
      <c r="Y31" s="30">
        <v>2645.2179999999998</v>
      </c>
      <c r="Z31" s="30">
        <v>2634.085</v>
      </c>
      <c r="AA31" s="30">
        <v>2608.5349999999999</v>
      </c>
      <c r="AB31" s="30">
        <v>2587.473</v>
      </c>
      <c r="AC31" s="30">
        <v>2545.2759999999998</v>
      </c>
      <c r="AD31" s="30">
        <v>2595.8209999999999</v>
      </c>
      <c r="AE31" s="30">
        <v>2612.018</v>
      </c>
      <c r="AF31" s="30">
        <v>2637.9690000000001</v>
      </c>
      <c r="AG31" s="30">
        <v>2674.415</v>
      </c>
      <c r="AH31" s="30">
        <v>2712.123</v>
      </c>
      <c r="AI31" s="30">
        <v>2734.7689999999998</v>
      </c>
      <c r="AJ31" s="30">
        <v>2755.1489999999999</v>
      </c>
      <c r="AK31" s="30">
        <v>2782.473</v>
      </c>
      <c r="AL31" s="30">
        <v>2784.2</v>
      </c>
      <c r="AM31" s="30">
        <v>2758.6529999999998</v>
      </c>
      <c r="AN31" s="30">
        <v>2744.1529999999998</v>
      </c>
      <c r="AO31" s="30">
        <v>2783.163</v>
      </c>
      <c r="AP31" s="30">
        <v>2845.9369999999999</v>
      </c>
      <c r="AQ31" s="30">
        <v>2912.41</v>
      </c>
      <c r="AR31" s="30">
        <v>2946.8690000000001</v>
      </c>
      <c r="AS31" s="30">
        <v>2854.3470000000002</v>
      </c>
      <c r="AT31" s="30">
        <v>2787.8560000000002</v>
      </c>
      <c r="AU31" s="30">
        <v>2786.6280000000002</v>
      </c>
      <c r="AV31" s="30">
        <v>2766.8130000000001</v>
      </c>
      <c r="AW31" s="30">
        <v>2766.4029999999998</v>
      </c>
      <c r="AX31" s="30">
        <v>2790.5120000000002</v>
      </c>
      <c r="AY31" s="30">
        <v>2828.998</v>
      </c>
      <c r="AZ31" s="30">
        <v>2876.4520000000002</v>
      </c>
      <c r="BA31" s="30">
        <v>2919.5630000000001</v>
      </c>
      <c r="BB31" s="30">
        <v>2965.7460000000001</v>
      </c>
      <c r="BC31" s="30">
        <v>3002.8130000000001</v>
      </c>
      <c r="BD31" s="30">
        <v>2981.163</v>
      </c>
    </row>
    <row r="32" spans="1:56" x14ac:dyDescent="0.2">
      <c r="A32" t="s">
        <v>11</v>
      </c>
      <c r="B32" s="30">
        <v>268.88499999999999</v>
      </c>
      <c r="C32" s="30">
        <v>293.11799999999999</v>
      </c>
      <c r="D32" s="30">
        <v>308.04399999999998</v>
      </c>
      <c r="E32" s="30">
        <v>333.83100000000002</v>
      </c>
      <c r="F32" s="30">
        <v>358.88600000000002</v>
      </c>
      <c r="G32" s="30">
        <v>389.012</v>
      </c>
      <c r="H32" s="30">
        <v>428.52600000000001</v>
      </c>
      <c r="I32" s="30">
        <v>451.13400000000001</v>
      </c>
      <c r="J32" s="30">
        <v>475.89499999999998</v>
      </c>
      <c r="K32" s="30">
        <v>516.99</v>
      </c>
      <c r="L32" s="30">
        <v>532.53399999999999</v>
      </c>
      <c r="M32" s="30">
        <v>539.62599999999998</v>
      </c>
      <c r="N32" s="30">
        <v>573.47500000000002</v>
      </c>
      <c r="O32" s="30">
        <v>610.11500000000001</v>
      </c>
      <c r="P32" s="30">
        <v>646.48800000000006</v>
      </c>
      <c r="Q32" s="30">
        <v>677.91700000000003</v>
      </c>
      <c r="R32" s="30">
        <v>702.95600000000002</v>
      </c>
      <c r="S32" s="30">
        <v>707.14599999999996</v>
      </c>
      <c r="T32" s="30">
        <v>694.73699999999997</v>
      </c>
      <c r="U32" s="30">
        <v>699.78</v>
      </c>
      <c r="V32" s="30">
        <v>706.27800000000002</v>
      </c>
      <c r="W32" s="30">
        <v>725.77800000000002</v>
      </c>
      <c r="X32" s="30">
        <v>749.75</v>
      </c>
      <c r="Y32" s="30">
        <v>754.49800000000005</v>
      </c>
      <c r="Z32" s="30">
        <v>754.42200000000003</v>
      </c>
      <c r="AA32" s="30">
        <v>749.88599999999997</v>
      </c>
      <c r="AB32" s="30">
        <v>765.30600000000004</v>
      </c>
      <c r="AC32" s="30">
        <v>764.65300000000002</v>
      </c>
      <c r="AD32" s="30">
        <v>790.91300000000001</v>
      </c>
      <c r="AE32" s="30">
        <v>766.01199999999994</v>
      </c>
      <c r="AF32" s="30">
        <v>770.87400000000002</v>
      </c>
      <c r="AG32" s="30">
        <v>787.53899999999999</v>
      </c>
      <c r="AH32" s="30">
        <v>796.68700000000001</v>
      </c>
      <c r="AI32" s="30">
        <v>800.20399999999995</v>
      </c>
      <c r="AJ32" s="30">
        <v>801.41499999999996</v>
      </c>
      <c r="AK32" s="30">
        <v>808.79399999999998</v>
      </c>
      <c r="AL32" s="30">
        <v>817.51599999999996</v>
      </c>
      <c r="AM32" s="30">
        <v>814.57600000000002</v>
      </c>
      <c r="AN32" s="30">
        <v>816.53800000000001</v>
      </c>
      <c r="AO32" s="30">
        <v>822.56799999999998</v>
      </c>
      <c r="AP32" s="30">
        <v>825.96600000000001</v>
      </c>
      <c r="AQ32" s="30">
        <v>824.79499999999996</v>
      </c>
      <c r="AR32" s="30">
        <v>819.10699999999997</v>
      </c>
      <c r="AS32" s="30">
        <v>840.20500000000004</v>
      </c>
      <c r="AT32" s="30">
        <v>848.30799999999999</v>
      </c>
      <c r="AU32" s="30">
        <v>832.83299999999997</v>
      </c>
      <c r="AV32" s="30">
        <v>822.35699999999997</v>
      </c>
      <c r="AW32" s="30">
        <v>823.78499999999997</v>
      </c>
      <c r="AX32" s="30">
        <v>822.18399999999997</v>
      </c>
      <c r="AY32" s="30">
        <v>824.03499999999997</v>
      </c>
      <c r="AZ32" s="30">
        <v>818.53899999999999</v>
      </c>
      <c r="BA32" s="30">
        <v>818.19</v>
      </c>
      <c r="BB32" s="30">
        <v>824.08600000000001</v>
      </c>
      <c r="BC32" s="30">
        <v>829.04700000000003</v>
      </c>
      <c r="BD32" s="30">
        <v>832.80700000000002</v>
      </c>
    </row>
    <row r="33" spans="1:56" x14ac:dyDescent="0.2">
      <c r="A33" t="s">
        <v>172</v>
      </c>
      <c r="B33" s="30">
        <v>298.67899999999997</v>
      </c>
      <c r="C33" s="30">
        <v>287.45999999999998</v>
      </c>
      <c r="D33" s="30">
        <v>275.29500000000002</v>
      </c>
      <c r="E33" s="30">
        <v>263.447</v>
      </c>
      <c r="F33" s="30">
        <v>250.13499999999999</v>
      </c>
      <c r="G33" s="30">
        <v>237.01</v>
      </c>
      <c r="H33" s="30">
        <v>229.62100000000001</v>
      </c>
      <c r="I33" s="30">
        <v>228.21899999999999</v>
      </c>
      <c r="J33" s="30">
        <v>221.54599999999999</v>
      </c>
      <c r="K33" s="30">
        <v>217.226</v>
      </c>
      <c r="L33" s="30">
        <v>215.08500000000001</v>
      </c>
      <c r="M33" s="30">
        <v>209.505</v>
      </c>
      <c r="N33" s="30">
        <v>202.24700000000001</v>
      </c>
      <c r="O33" s="30">
        <v>195.69800000000001</v>
      </c>
      <c r="P33" s="30">
        <v>187.85400000000001</v>
      </c>
      <c r="Q33" s="30">
        <v>181</v>
      </c>
      <c r="R33" s="30">
        <v>179.79</v>
      </c>
      <c r="S33" s="30">
        <v>178.22800000000001</v>
      </c>
      <c r="T33" s="30">
        <v>174.56800000000001</v>
      </c>
      <c r="U33" s="30">
        <v>170.053</v>
      </c>
      <c r="V33" s="30">
        <v>164.239</v>
      </c>
      <c r="W33" s="30">
        <v>161.917</v>
      </c>
      <c r="X33" s="30">
        <v>148.47800000000001</v>
      </c>
      <c r="Y33" s="30">
        <v>140.82599999999999</v>
      </c>
      <c r="Z33" s="30">
        <v>133.09399999999999</v>
      </c>
      <c r="AA33" s="30">
        <v>130.06399999999999</v>
      </c>
      <c r="AB33" s="30">
        <v>127.46</v>
      </c>
      <c r="AC33" s="30">
        <v>120.867</v>
      </c>
      <c r="AD33" s="30">
        <v>112.292</v>
      </c>
      <c r="AE33" s="30">
        <v>109.395</v>
      </c>
      <c r="AF33" s="30">
        <v>104.851</v>
      </c>
      <c r="AG33" s="30">
        <v>101.316</v>
      </c>
      <c r="AH33" s="30">
        <v>97.513000000000005</v>
      </c>
      <c r="AI33" s="30">
        <v>92.869</v>
      </c>
      <c r="AJ33" s="30">
        <v>89.975999999999999</v>
      </c>
      <c r="AK33" s="30">
        <v>86.981999999999999</v>
      </c>
      <c r="AL33" s="30">
        <v>86.878</v>
      </c>
      <c r="AM33" s="30">
        <v>83.918999999999997</v>
      </c>
      <c r="AN33" s="30">
        <v>79.856999999999999</v>
      </c>
      <c r="AO33" s="30">
        <v>77.721999999999994</v>
      </c>
      <c r="AP33" s="30">
        <v>75.02</v>
      </c>
      <c r="AQ33" s="30">
        <v>73.397999999999996</v>
      </c>
      <c r="AR33" s="30">
        <v>74.061000000000007</v>
      </c>
      <c r="AS33" s="30">
        <v>72.180999999999997</v>
      </c>
      <c r="AT33" s="30">
        <v>70.975999999999999</v>
      </c>
      <c r="AU33" s="30">
        <v>69.933999999999997</v>
      </c>
      <c r="AV33" s="30">
        <v>69.319999999999993</v>
      </c>
      <c r="AW33" s="30">
        <v>68.813999999999993</v>
      </c>
      <c r="AX33" s="30">
        <v>70.481999999999999</v>
      </c>
      <c r="AY33" s="30">
        <v>71.896000000000001</v>
      </c>
      <c r="AZ33" s="30">
        <v>70.926000000000002</v>
      </c>
      <c r="BA33" s="30">
        <v>71.622</v>
      </c>
      <c r="BB33" s="30">
        <v>71.216999999999999</v>
      </c>
      <c r="BC33" s="30">
        <v>70.840999999999994</v>
      </c>
      <c r="BD33" s="30">
        <v>70.616</v>
      </c>
    </row>
    <row r="34" spans="1:56" x14ac:dyDescent="0.2">
      <c r="A34" t="s">
        <v>173</v>
      </c>
      <c r="B34" s="30">
        <v>3.2309999999999999</v>
      </c>
      <c r="C34" s="30">
        <v>4.6079999999999997</v>
      </c>
      <c r="D34" s="30">
        <v>4.3719999999999999</v>
      </c>
      <c r="E34" s="30">
        <v>4.0709999999999997</v>
      </c>
      <c r="F34" s="30">
        <v>3.83</v>
      </c>
      <c r="G34" s="30">
        <v>3.927</v>
      </c>
      <c r="H34" s="30">
        <v>4.2530000000000001</v>
      </c>
      <c r="I34" s="30">
        <v>4.2649999999999997</v>
      </c>
      <c r="J34" s="30">
        <v>3.7549999999999999</v>
      </c>
      <c r="K34" s="30">
        <v>3.3759999999999999</v>
      </c>
      <c r="L34" s="30">
        <v>3.2749999999999999</v>
      </c>
      <c r="M34" s="30">
        <v>3.4129999999999998</v>
      </c>
      <c r="N34" s="30">
        <v>3.6579999999999999</v>
      </c>
      <c r="O34" s="30">
        <v>4.0650000000000004</v>
      </c>
      <c r="P34" s="30">
        <v>4.1829999999999998</v>
      </c>
      <c r="Q34" s="30">
        <v>4.4349999999999996</v>
      </c>
      <c r="R34" s="30">
        <v>4.4630000000000001</v>
      </c>
      <c r="S34" s="30">
        <v>4.3339999999999996</v>
      </c>
      <c r="T34" s="30">
        <v>4.7489999999999997</v>
      </c>
      <c r="U34" s="30">
        <v>4.8719999999999999</v>
      </c>
      <c r="V34" s="30">
        <v>5.1239999999999997</v>
      </c>
      <c r="W34" s="30">
        <v>5.0629999999999997</v>
      </c>
      <c r="X34" s="30">
        <v>4.75</v>
      </c>
      <c r="Y34" s="30">
        <v>4.38</v>
      </c>
      <c r="Z34" s="30">
        <v>4.141</v>
      </c>
      <c r="AA34" s="30">
        <v>4.0880000000000001</v>
      </c>
      <c r="AB34" s="30">
        <v>3.9039999999999999</v>
      </c>
      <c r="AC34" s="30">
        <v>3.81</v>
      </c>
      <c r="AD34" s="30">
        <v>4.0469999999999997</v>
      </c>
      <c r="AE34" s="30">
        <v>4.3140000000000001</v>
      </c>
      <c r="AF34" s="30">
        <v>4.2759999999999998</v>
      </c>
      <c r="AG34" s="30">
        <v>4.2590000000000003</v>
      </c>
      <c r="AH34" s="30">
        <v>3.6709999999999998</v>
      </c>
      <c r="AI34" s="30">
        <v>3.82</v>
      </c>
      <c r="AJ34" s="30">
        <v>3.8679999999999999</v>
      </c>
      <c r="AK34" s="30">
        <v>3.9</v>
      </c>
      <c r="AL34" s="30">
        <v>3.6389999999999998</v>
      </c>
      <c r="AM34" s="30">
        <v>3.8290000000000002</v>
      </c>
      <c r="AN34" s="30">
        <v>3.492</v>
      </c>
      <c r="AO34" s="30">
        <v>3.5430000000000001</v>
      </c>
      <c r="AP34" s="30">
        <v>3.6779999999999999</v>
      </c>
      <c r="AQ34" s="30">
        <v>4.032</v>
      </c>
      <c r="AR34" s="30">
        <v>4.351</v>
      </c>
      <c r="AS34" s="30">
        <v>4.8769999999999998</v>
      </c>
      <c r="AT34" s="30">
        <v>4.5990000000000002</v>
      </c>
      <c r="AU34" s="30">
        <v>4.9690000000000003</v>
      </c>
      <c r="AV34" s="30">
        <v>5.5549999999999997</v>
      </c>
      <c r="AW34" s="30">
        <v>4.4020000000000001</v>
      </c>
      <c r="AX34" s="30">
        <v>4.3310000000000004</v>
      </c>
      <c r="AY34" s="30">
        <v>4.2060000000000004</v>
      </c>
      <c r="AZ34" s="30">
        <v>4.2649999999999997</v>
      </c>
      <c r="BA34" s="30">
        <v>4.4050000000000002</v>
      </c>
      <c r="BB34" s="30">
        <v>4.7069999999999999</v>
      </c>
      <c r="BC34" s="30">
        <v>4.548</v>
      </c>
      <c r="BD34" s="30">
        <v>4.3659999999999997</v>
      </c>
    </row>
    <row r="35" spans="1:56" x14ac:dyDescent="0.2">
      <c r="A35" t="s">
        <v>174</v>
      </c>
      <c r="B35" s="30">
        <v>562.18200000000002</v>
      </c>
      <c r="C35" s="30">
        <v>536.43200000000002</v>
      </c>
      <c r="D35" s="30">
        <v>539.39</v>
      </c>
      <c r="E35" s="30">
        <v>552.31600000000003</v>
      </c>
      <c r="F35" s="30">
        <v>554.48199999999997</v>
      </c>
      <c r="G35" s="30">
        <v>529.75</v>
      </c>
      <c r="H35" s="30">
        <v>539.59900000000005</v>
      </c>
      <c r="I35" s="30">
        <v>545.298</v>
      </c>
      <c r="J35" s="30">
        <v>524.38199999999995</v>
      </c>
      <c r="K35" s="30">
        <v>479.46899999999999</v>
      </c>
      <c r="L35" s="30">
        <v>478.25599999999997</v>
      </c>
      <c r="M35" s="30">
        <v>471.18200000000002</v>
      </c>
      <c r="N35" s="30">
        <v>464.11799999999999</v>
      </c>
      <c r="O35" s="30">
        <v>465.32</v>
      </c>
      <c r="P35" s="30">
        <v>452.512</v>
      </c>
      <c r="Q35" s="30">
        <v>435.33699999999999</v>
      </c>
      <c r="R35" s="30">
        <v>429.08499999999998</v>
      </c>
      <c r="S35" s="30">
        <v>427.77600000000001</v>
      </c>
      <c r="T35" s="30">
        <v>447.64100000000002</v>
      </c>
      <c r="U35" s="30">
        <v>468.96100000000001</v>
      </c>
      <c r="V35" s="30">
        <v>481.577</v>
      </c>
      <c r="W35" s="30">
        <v>469.86</v>
      </c>
      <c r="X35" s="30">
        <v>453.26900000000001</v>
      </c>
      <c r="Y35" s="30">
        <v>447.80599999999998</v>
      </c>
      <c r="Z35" s="30">
        <v>448.73700000000002</v>
      </c>
      <c r="AA35" s="30">
        <v>440.29899999999998</v>
      </c>
      <c r="AB35" s="30">
        <v>429.54199999999997</v>
      </c>
      <c r="AC35" s="30">
        <v>417.19</v>
      </c>
      <c r="AD35" s="30">
        <v>418.77300000000002</v>
      </c>
      <c r="AE35" s="30">
        <v>429.84399999999999</v>
      </c>
      <c r="AF35" s="30">
        <v>424.88</v>
      </c>
      <c r="AG35" s="30">
        <v>419.84</v>
      </c>
      <c r="AH35" s="30">
        <v>416.42500000000001</v>
      </c>
      <c r="AI35" s="30">
        <v>406.62</v>
      </c>
      <c r="AJ35" s="30">
        <v>400.88900000000001</v>
      </c>
      <c r="AK35" s="30">
        <v>403.17599999999999</v>
      </c>
      <c r="AL35" s="30">
        <v>392.59100000000001</v>
      </c>
      <c r="AM35" s="30">
        <v>375.95400000000001</v>
      </c>
      <c r="AN35" s="30">
        <v>360.40899999999999</v>
      </c>
      <c r="AO35" s="30">
        <v>353.49599999999998</v>
      </c>
      <c r="AP35" s="30">
        <v>352.22</v>
      </c>
      <c r="AQ35" s="30">
        <v>361.88099999999997</v>
      </c>
      <c r="AR35" s="30">
        <v>363.56700000000001</v>
      </c>
      <c r="AS35" s="30">
        <v>317.19</v>
      </c>
      <c r="AT35" s="30">
        <v>289.02199999999999</v>
      </c>
      <c r="AU35" s="30">
        <v>288.85399999999998</v>
      </c>
      <c r="AV35" s="30">
        <v>283.33499999999998</v>
      </c>
      <c r="AW35" s="30">
        <v>278.23899999999998</v>
      </c>
      <c r="AX35" s="30">
        <v>279.64800000000002</v>
      </c>
      <c r="AY35" s="30">
        <v>283.17099999999999</v>
      </c>
      <c r="AZ35" s="30">
        <v>286.51</v>
      </c>
      <c r="BA35" s="30">
        <v>290.03800000000001</v>
      </c>
      <c r="BB35" s="30">
        <v>294.50299999999999</v>
      </c>
      <c r="BC35" s="30">
        <v>300.69799999999998</v>
      </c>
      <c r="BD35" s="30">
        <v>291.82600000000002</v>
      </c>
    </row>
    <row r="36" spans="1:56" x14ac:dyDescent="0.2">
      <c r="A36" t="s">
        <v>175</v>
      </c>
      <c r="B36" s="30">
        <v>14.257</v>
      </c>
      <c r="C36" s="30">
        <v>14.590999999999999</v>
      </c>
      <c r="D36" s="30">
        <v>14.920999999999999</v>
      </c>
      <c r="E36" s="30">
        <v>15.285</v>
      </c>
      <c r="F36" s="30">
        <v>15.638</v>
      </c>
      <c r="G36" s="30">
        <v>16.216000000000001</v>
      </c>
      <c r="H36" s="30">
        <v>16.707000000000001</v>
      </c>
      <c r="I36" s="30">
        <v>17.062000000000001</v>
      </c>
      <c r="J36" s="30">
        <v>17.388000000000002</v>
      </c>
      <c r="K36" s="30">
        <v>17.707000000000001</v>
      </c>
      <c r="L36" s="30">
        <v>17.712</v>
      </c>
      <c r="M36" s="30">
        <v>17.731000000000002</v>
      </c>
      <c r="N36" s="30">
        <v>18.021999999999998</v>
      </c>
      <c r="O36" s="30">
        <v>17.945</v>
      </c>
      <c r="P36" s="30">
        <v>18.003</v>
      </c>
      <c r="Q36" s="30">
        <v>17.838999999999999</v>
      </c>
      <c r="R36" s="30">
        <v>18.36</v>
      </c>
      <c r="S36" s="30">
        <v>18.995000000000001</v>
      </c>
      <c r="T36" s="30">
        <v>19.175000000000001</v>
      </c>
      <c r="U36" s="30">
        <v>19.88</v>
      </c>
      <c r="V36" s="30">
        <v>20.085000000000001</v>
      </c>
      <c r="W36" s="30">
        <v>22.946000000000002</v>
      </c>
      <c r="X36" s="30">
        <v>26.055</v>
      </c>
      <c r="Y36" s="30">
        <v>26.15</v>
      </c>
      <c r="Z36" s="30">
        <v>27.199000000000002</v>
      </c>
      <c r="AA36" s="30">
        <v>27.273</v>
      </c>
      <c r="AB36" s="30">
        <v>27.687000000000001</v>
      </c>
      <c r="AC36" s="30">
        <v>24.117000000000001</v>
      </c>
      <c r="AD36" s="30">
        <v>23.574999999999999</v>
      </c>
      <c r="AE36" s="30">
        <v>26.23</v>
      </c>
      <c r="AF36" s="30">
        <v>25.71</v>
      </c>
      <c r="AG36" s="30">
        <v>25.585000000000001</v>
      </c>
      <c r="AH36" s="30">
        <v>25.266999999999999</v>
      </c>
      <c r="AI36" s="30">
        <v>23.768999999999998</v>
      </c>
      <c r="AJ36" s="30">
        <v>22.619</v>
      </c>
      <c r="AK36" s="30">
        <v>21.763999999999999</v>
      </c>
      <c r="AL36" s="30">
        <v>22.733000000000001</v>
      </c>
      <c r="AM36" s="30">
        <v>21.164999999999999</v>
      </c>
      <c r="AN36" s="30">
        <v>21.064</v>
      </c>
      <c r="AO36" s="30">
        <v>21.202999999999999</v>
      </c>
      <c r="AP36" s="30">
        <v>21.530999999999999</v>
      </c>
      <c r="AQ36" s="30">
        <v>22.143000000000001</v>
      </c>
      <c r="AR36" s="30">
        <v>23.669</v>
      </c>
      <c r="AS36" s="30">
        <v>23.989000000000001</v>
      </c>
      <c r="AT36" s="30">
        <v>22.094999999999999</v>
      </c>
      <c r="AU36" s="30">
        <v>21.504000000000001</v>
      </c>
      <c r="AV36" s="30">
        <v>21.79</v>
      </c>
      <c r="AW36" s="30">
        <v>20.541</v>
      </c>
      <c r="AX36" s="30">
        <v>21.73</v>
      </c>
      <c r="AY36" s="30">
        <v>21.27</v>
      </c>
      <c r="AZ36" s="30">
        <v>21.5</v>
      </c>
      <c r="BA36" s="30">
        <v>20.852</v>
      </c>
      <c r="BB36" s="30">
        <v>21.091000000000001</v>
      </c>
      <c r="BC36" s="30">
        <v>21.19</v>
      </c>
      <c r="BD36" s="30">
        <v>21.716999999999999</v>
      </c>
    </row>
    <row r="37" spans="1:56" x14ac:dyDescent="0.2">
      <c r="A37" t="s">
        <v>176</v>
      </c>
      <c r="B37" s="30">
        <v>221.24199999999999</v>
      </c>
      <c r="C37" s="30">
        <v>228.499</v>
      </c>
      <c r="D37" s="30">
        <v>236.30600000000001</v>
      </c>
      <c r="E37" s="30">
        <v>243.78</v>
      </c>
      <c r="F37" s="30">
        <v>249.75200000000001</v>
      </c>
      <c r="G37" s="30">
        <v>244.06700000000001</v>
      </c>
      <c r="H37" s="30">
        <v>235.83699999999999</v>
      </c>
      <c r="I37" s="30">
        <v>234.76499999999999</v>
      </c>
      <c r="J37" s="30">
        <v>219.572</v>
      </c>
      <c r="K37" s="30">
        <v>207.03100000000001</v>
      </c>
      <c r="L37" s="30">
        <v>217.57300000000001</v>
      </c>
      <c r="M37" s="30">
        <v>212.488</v>
      </c>
      <c r="N37" s="30">
        <v>214.90799999999999</v>
      </c>
      <c r="O37" s="30">
        <v>212.24700000000001</v>
      </c>
      <c r="P37" s="30">
        <v>196.988</v>
      </c>
      <c r="Q37" s="30">
        <v>171.77600000000001</v>
      </c>
      <c r="R37" s="30">
        <v>162.72900000000001</v>
      </c>
      <c r="S37" s="30">
        <v>159.72800000000001</v>
      </c>
      <c r="T37" s="30">
        <v>168.96199999999999</v>
      </c>
      <c r="U37" s="30">
        <v>173.709</v>
      </c>
      <c r="V37" s="30">
        <v>188.51</v>
      </c>
      <c r="W37" s="30">
        <v>188.696</v>
      </c>
      <c r="X37" s="30">
        <v>181.864</v>
      </c>
      <c r="Y37" s="30">
        <v>173.16499999999999</v>
      </c>
      <c r="Z37" s="30">
        <v>167.536</v>
      </c>
      <c r="AA37" s="30">
        <v>158.232</v>
      </c>
      <c r="AB37" s="30">
        <v>153.715</v>
      </c>
      <c r="AC37" s="30">
        <v>148.435</v>
      </c>
      <c r="AD37" s="30">
        <v>154.387</v>
      </c>
      <c r="AE37" s="30">
        <v>155.72200000000001</v>
      </c>
      <c r="AF37" s="30">
        <v>158.15700000000001</v>
      </c>
      <c r="AG37" s="30">
        <v>164.26300000000001</v>
      </c>
      <c r="AH37" s="30">
        <v>170.14400000000001</v>
      </c>
      <c r="AI37" s="30">
        <v>174.18700000000001</v>
      </c>
      <c r="AJ37" s="30">
        <v>179.642</v>
      </c>
      <c r="AK37" s="30">
        <v>180.36699999999999</v>
      </c>
      <c r="AL37" s="30">
        <v>177.565</v>
      </c>
      <c r="AM37" s="30">
        <v>175.30099999999999</v>
      </c>
      <c r="AN37" s="30">
        <v>174.542</v>
      </c>
      <c r="AO37" s="30">
        <v>186.24700000000001</v>
      </c>
      <c r="AP37" s="30">
        <v>199.17099999999999</v>
      </c>
      <c r="AQ37" s="30">
        <v>206.49600000000001</v>
      </c>
      <c r="AR37" s="30">
        <v>205.601</v>
      </c>
      <c r="AS37" s="30">
        <v>183.797</v>
      </c>
      <c r="AT37" s="30">
        <v>167.85300000000001</v>
      </c>
      <c r="AU37" s="30">
        <v>167.45400000000001</v>
      </c>
      <c r="AV37" s="30">
        <v>165.34399999999999</v>
      </c>
      <c r="AW37" s="30">
        <v>162.71899999999999</v>
      </c>
      <c r="AX37" s="30">
        <v>166.08799999999999</v>
      </c>
      <c r="AY37" s="30">
        <v>170.78700000000001</v>
      </c>
      <c r="AZ37" s="30">
        <v>176.011</v>
      </c>
      <c r="BA37" s="30">
        <v>182.244</v>
      </c>
      <c r="BB37" s="30">
        <v>189.066</v>
      </c>
      <c r="BC37" s="30">
        <v>192.60300000000001</v>
      </c>
      <c r="BD37" s="30">
        <v>195.46199999999999</v>
      </c>
    </row>
    <row r="38" spans="1:56" x14ac:dyDescent="0.2">
      <c r="A38" t="s">
        <v>177</v>
      </c>
      <c r="B38" s="30">
        <v>584.31100000000004</v>
      </c>
      <c r="C38" s="30">
        <v>587.16899999999998</v>
      </c>
      <c r="D38" s="30">
        <v>591.95600000000002</v>
      </c>
      <c r="E38" s="30">
        <v>596.98400000000004</v>
      </c>
      <c r="F38" s="30">
        <v>601.36599999999999</v>
      </c>
      <c r="G38" s="30">
        <v>606.28</v>
      </c>
      <c r="H38" s="30">
        <v>613.63099999999997</v>
      </c>
      <c r="I38" s="30">
        <v>611.36300000000006</v>
      </c>
      <c r="J38" s="30">
        <v>611.26900000000001</v>
      </c>
      <c r="K38" s="30">
        <v>608.76900000000001</v>
      </c>
      <c r="L38" s="30">
        <v>625.74599999999998</v>
      </c>
      <c r="M38" s="30">
        <v>627.14800000000002</v>
      </c>
      <c r="N38" s="30">
        <v>616.98900000000003</v>
      </c>
      <c r="O38" s="30">
        <v>611.68799999999999</v>
      </c>
      <c r="P38" s="30">
        <v>592.55799999999999</v>
      </c>
      <c r="Q38" s="30">
        <v>577.79700000000003</v>
      </c>
      <c r="R38" s="30">
        <v>579.02800000000002</v>
      </c>
      <c r="S38" s="30">
        <v>580.56100000000004</v>
      </c>
      <c r="T38" s="30">
        <v>590.09699999999998</v>
      </c>
      <c r="U38" s="30">
        <v>608.19000000000005</v>
      </c>
      <c r="V38" s="30">
        <v>626.88800000000003</v>
      </c>
      <c r="W38" s="30">
        <v>634.07399999999996</v>
      </c>
      <c r="X38" s="30">
        <v>621.06299999999999</v>
      </c>
      <c r="Y38" s="30">
        <v>614.68899999999996</v>
      </c>
      <c r="Z38" s="30">
        <v>616.33100000000002</v>
      </c>
      <c r="AA38" s="30">
        <v>611.18700000000001</v>
      </c>
      <c r="AB38" s="30">
        <v>610.49699999999996</v>
      </c>
      <c r="AC38" s="30">
        <v>600.86500000000001</v>
      </c>
      <c r="AD38" s="30">
        <v>612.50099999999998</v>
      </c>
      <c r="AE38" s="30">
        <v>632.33199999999999</v>
      </c>
      <c r="AF38" s="30">
        <v>645</v>
      </c>
      <c r="AG38" s="30">
        <v>655.31200000000001</v>
      </c>
      <c r="AH38" s="30">
        <v>667.173</v>
      </c>
      <c r="AI38" s="30">
        <v>672.44100000000003</v>
      </c>
      <c r="AJ38" s="30">
        <v>673.00800000000004</v>
      </c>
      <c r="AK38" s="30">
        <v>674.92700000000002</v>
      </c>
      <c r="AL38" s="30">
        <v>670.96100000000001</v>
      </c>
      <c r="AM38" s="30">
        <v>667.93600000000004</v>
      </c>
      <c r="AN38" s="30">
        <v>668.99599999999998</v>
      </c>
      <c r="AO38" s="30">
        <v>679.94799999999998</v>
      </c>
      <c r="AP38" s="30">
        <v>703.16</v>
      </c>
      <c r="AQ38" s="30">
        <v>728.11900000000003</v>
      </c>
      <c r="AR38" s="30">
        <v>746.81100000000004</v>
      </c>
      <c r="AS38" s="30">
        <v>706.52300000000002</v>
      </c>
      <c r="AT38" s="30">
        <v>691.05</v>
      </c>
      <c r="AU38" s="30">
        <v>705.18100000000004</v>
      </c>
      <c r="AV38" s="30">
        <v>702.05200000000002</v>
      </c>
      <c r="AW38" s="30">
        <v>704.95699999999999</v>
      </c>
      <c r="AX38" s="30">
        <v>709.87900000000002</v>
      </c>
      <c r="AY38" s="30">
        <v>719.74599999999998</v>
      </c>
      <c r="AZ38" s="30">
        <v>742.13400000000001</v>
      </c>
      <c r="BA38" s="30">
        <v>759.86900000000003</v>
      </c>
      <c r="BB38" s="30">
        <v>772.43</v>
      </c>
      <c r="BC38" s="30">
        <v>780.92100000000005</v>
      </c>
      <c r="BD38" s="30">
        <v>762.59400000000005</v>
      </c>
    </row>
    <row r="39" spans="1:56" x14ac:dyDescent="0.2">
      <c r="A39" t="s">
        <v>178</v>
      </c>
      <c r="B39" s="30">
        <v>48.997999999999998</v>
      </c>
      <c r="C39" s="30">
        <v>50.970999999999997</v>
      </c>
      <c r="D39" s="30">
        <v>51.72</v>
      </c>
      <c r="E39" s="30">
        <v>52.871000000000002</v>
      </c>
      <c r="F39" s="30">
        <v>55.292000000000002</v>
      </c>
      <c r="G39" s="30">
        <v>55.52</v>
      </c>
      <c r="H39" s="30">
        <v>55.494999999999997</v>
      </c>
      <c r="I39" s="30">
        <v>57.424999999999997</v>
      </c>
      <c r="J39" s="30">
        <v>57.747999999999998</v>
      </c>
      <c r="K39" s="30">
        <v>57.460999999999999</v>
      </c>
      <c r="L39" s="30">
        <v>57.572000000000003</v>
      </c>
      <c r="M39" s="30">
        <v>58.182000000000002</v>
      </c>
      <c r="N39" s="30">
        <v>60.954000000000001</v>
      </c>
      <c r="O39" s="30">
        <v>61.279000000000003</v>
      </c>
      <c r="P39" s="30">
        <v>62.901000000000003</v>
      </c>
      <c r="Q39" s="30">
        <v>60.067</v>
      </c>
      <c r="R39" s="30">
        <v>62.14</v>
      </c>
      <c r="S39" s="30">
        <v>62.677</v>
      </c>
      <c r="T39" s="30">
        <v>62.484000000000002</v>
      </c>
      <c r="U39" s="30">
        <v>63.655000000000001</v>
      </c>
      <c r="V39" s="30">
        <v>65.415999999999997</v>
      </c>
      <c r="W39" s="30">
        <v>66.596999999999994</v>
      </c>
      <c r="X39" s="30">
        <v>69.799000000000007</v>
      </c>
      <c r="Y39" s="30">
        <v>71.942999999999998</v>
      </c>
      <c r="Z39" s="30">
        <v>70.665999999999997</v>
      </c>
      <c r="AA39" s="30">
        <v>71.747</v>
      </c>
      <c r="AB39" s="30">
        <v>70.727999999999994</v>
      </c>
      <c r="AC39" s="30">
        <v>69.992999999999995</v>
      </c>
      <c r="AD39" s="30">
        <v>70.882999999999996</v>
      </c>
      <c r="AE39" s="30">
        <v>69.343999999999994</v>
      </c>
      <c r="AF39" s="30">
        <v>72.709999999999994</v>
      </c>
      <c r="AG39" s="30">
        <v>76.802000000000007</v>
      </c>
      <c r="AH39" s="30">
        <v>81.397000000000006</v>
      </c>
      <c r="AI39" s="30">
        <v>87.795000000000002</v>
      </c>
      <c r="AJ39" s="30">
        <v>93.471000000000004</v>
      </c>
      <c r="AK39" s="30">
        <v>97.179000000000002</v>
      </c>
      <c r="AL39" s="30">
        <v>98.753</v>
      </c>
      <c r="AM39" s="30">
        <v>94.4</v>
      </c>
      <c r="AN39" s="30">
        <v>92.899000000000001</v>
      </c>
      <c r="AO39" s="30">
        <v>91.561999999999998</v>
      </c>
      <c r="AP39" s="30">
        <v>94.977000000000004</v>
      </c>
      <c r="AQ39" s="30">
        <v>98.358999999999995</v>
      </c>
      <c r="AR39" s="30">
        <v>99.463999999999999</v>
      </c>
      <c r="AS39" s="30">
        <v>99.27</v>
      </c>
      <c r="AT39" s="30">
        <v>98.317999999999998</v>
      </c>
      <c r="AU39" s="30">
        <v>96.167000000000002</v>
      </c>
      <c r="AV39" s="30">
        <v>96.308999999999997</v>
      </c>
      <c r="AW39" s="30">
        <v>97.082999999999998</v>
      </c>
      <c r="AX39" s="30">
        <v>97.745000000000005</v>
      </c>
      <c r="AY39" s="30">
        <v>100.70699999999999</v>
      </c>
      <c r="AZ39" s="30">
        <v>102.97199999999999</v>
      </c>
      <c r="BA39" s="30">
        <v>103.432</v>
      </c>
      <c r="BB39" s="30">
        <v>105.922</v>
      </c>
      <c r="BC39" s="30">
        <v>109.10899999999999</v>
      </c>
      <c r="BD39" s="30">
        <v>111.005</v>
      </c>
    </row>
    <row r="40" spans="1:56" x14ac:dyDescent="0.2">
      <c r="A40" t="s">
        <v>179</v>
      </c>
      <c r="B40" s="30">
        <v>39.347000000000001</v>
      </c>
      <c r="C40" s="30">
        <v>41.15</v>
      </c>
      <c r="D40" s="30">
        <v>42.951999999999998</v>
      </c>
      <c r="E40" s="30">
        <v>44.774999999999999</v>
      </c>
      <c r="F40" s="30">
        <v>46.613</v>
      </c>
      <c r="G40" s="30">
        <v>48.976999999999997</v>
      </c>
      <c r="H40" s="30">
        <v>51.286000000000001</v>
      </c>
      <c r="I40" s="30">
        <v>52.78</v>
      </c>
      <c r="J40" s="30">
        <v>54.326000000000001</v>
      </c>
      <c r="K40" s="30">
        <v>55.793999999999997</v>
      </c>
      <c r="L40" s="30">
        <v>55.290999999999997</v>
      </c>
      <c r="M40" s="30">
        <v>55.762</v>
      </c>
      <c r="N40" s="30">
        <v>58.709000000000003</v>
      </c>
      <c r="O40" s="30">
        <v>62.534999999999997</v>
      </c>
      <c r="P40" s="30">
        <v>65.015000000000001</v>
      </c>
      <c r="Q40" s="30">
        <v>65.944999999999993</v>
      </c>
      <c r="R40" s="30">
        <v>64.677000000000007</v>
      </c>
      <c r="S40" s="30">
        <v>64.135000000000005</v>
      </c>
      <c r="T40" s="30">
        <v>66.150999999999996</v>
      </c>
      <c r="U40" s="30">
        <v>68.846000000000004</v>
      </c>
      <c r="V40" s="30">
        <v>70.974000000000004</v>
      </c>
      <c r="W40" s="30">
        <v>75.040999999999997</v>
      </c>
      <c r="X40" s="30">
        <v>73.600999999999999</v>
      </c>
      <c r="Y40" s="30">
        <v>76.837000000000003</v>
      </c>
      <c r="Z40" s="30">
        <v>78.617999999999995</v>
      </c>
      <c r="AA40" s="30">
        <v>76.992999999999995</v>
      </c>
      <c r="AB40" s="30">
        <v>74.361999999999995</v>
      </c>
      <c r="AC40" s="30">
        <v>70.349999999999994</v>
      </c>
      <c r="AD40" s="30">
        <v>69.352000000000004</v>
      </c>
      <c r="AE40" s="30">
        <v>71.39</v>
      </c>
      <c r="AF40" s="30">
        <v>71.606999999999999</v>
      </c>
      <c r="AG40" s="30">
        <v>70.635000000000005</v>
      </c>
      <c r="AH40" s="30">
        <v>71.983000000000004</v>
      </c>
      <c r="AI40" s="30">
        <v>73.846999999999994</v>
      </c>
      <c r="AJ40" s="30">
        <v>73.186000000000007</v>
      </c>
      <c r="AK40" s="30">
        <v>75.331000000000003</v>
      </c>
      <c r="AL40" s="30">
        <v>76.132000000000005</v>
      </c>
      <c r="AM40" s="30">
        <v>77.081999999999994</v>
      </c>
      <c r="AN40" s="30">
        <v>75.31</v>
      </c>
      <c r="AO40" s="30">
        <v>75.966999999999999</v>
      </c>
      <c r="AP40" s="30">
        <v>79.561000000000007</v>
      </c>
      <c r="AQ40" s="30">
        <v>83.957999999999998</v>
      </c>
      <c r="AR40" s="30">
        <v>86.427999999999997</v>
      </c>
      <c r="AS40" s="30">
        <v>90.233000000000004</v>
      </c>
      <c r="AT40" s="30">
        <v>83.486999999999995</v>
      </c>
      <c r="AU40" s="30">
        <v>83.004000000000005</v>
      </c>
      <c r="AV40" s="30">
        <v>79.641999999999996</v>
      </c>
      <c r="AW40" s="30">
        <v>77.236000000000004</v>
      </c>
      <c r="AX40" s="30">
        <v>76.637</v>
      </c>
      <c r="AY40" s="30">
        <v>77.375</v>
      </c>
      <c r="AZ40" s="30">
        <v>75.433999999999997</v>
      </c>
      <c r="BA40" s="30">
        <v>77.819999999999993</v>
      </c>
      <c r="BB40" s="30">
        <v>77.879000000000005</v>
      </c>
      <c r="BC40" s="30">
        <v>79.614000000000004</v>
      </c>
      <c r="BD40" s="30">
        <v>81.293000000000006</v>
      </c>
    </row>
    <row r="41" spans="1:56" x14ac:dyDescent="0.2">
      <c r="A41" t="s">
        <v>180</v>
      </c>
      <c r="B41" s="30">
        <v>4.4740000000000002</v>
      </c>
      <c r="C41" s="30">
        <v>4.66</v>
      </c>
      <c r="D41" s="30">
        <v>4.7949999999999999</v>
      </c>
      <c r="E41" s="30">
        <v>5.5650000000000004</v>
      </c>
      <c r="F41" s="30">
        <v>5.8339999999999996</v>
      </c>
      <c r="G41" s="30">
        <v>6.4169999999999998</v>
      </c>
      <c r="H41" s="30">
        <v>6.8049999999999997</v>
      </c>
      <c r="I41" s="30">
        <v>7.0289999999999999</v>
      </c>
      <c r="J41" s="30">
        <v>6.7939999999999996</v>
      </c>
      <c r="K41" s="30">
        <v>7.524</v>
      </c>
      <c r="L41" s="30">
        <v>8.2420000000000009</v>
      </c>
      <c r="M41" s="30">
        <v>8.7289999999999992</v>
      </c>
      <c r="N41" s="30">
        <v>8.7379999999999995</v>
      </c>
      <c r="O41" s="30">
        <v>8.5779999999999994</v>
      </c>
      <c r="P41" s="30">
        <v>7.8650000000000002</v>
      </c>
      <c r="Q41" s="30">
        <v>7.4059999999999997</v>
      </c>
      <c r="R41" s="30">
        <v>8.0760000000000005</v>
      </c>
      <c r="S41" s="30">
        <v>9.0419999999999998</v>
      </c>
      <c r="T41" s="30">
        <v>10.191000000000001</v>
      </c>
      <c r="U41" s="30">
        <v>11.102</v>
      </c>
      <c r="V41" s="30">
        <v>11.903</v>
      </c>
      <c r="W41" s="30">
        <v>12.384</v>
      </c>
      <c r="X41" s="30">
        <v>12.407999999999999</v>
      </c>
      <c r="Y41" s="30">
        <v>12.71</v>
      </c>
      <c r="Z41" s="30">
        <v>12.474</v>
      </c>
      <c r="AA41" s="30">
        <v>12.608000000000001</v>
      </c>
      <c r="AB41" s="30">
        <v>12.86</v>
      </c>
      <c r="AC41" s="30">
        <v>12.734</v>
      </c>
      <c r="AD41" s="30">
        <v>12.701000000000001</v>
      </c>
      <c r="AE41" s="30">
        <v>13.31</v>
      </c>
      <c r="AF41" s="30">
        <v>13.904999999999999</v>
      </c>
      <c r="AG41" s="30">
        <v>14.827</v>
      </c>
      <c r="AH41" s="30">
        <v>15.101000000000001</v>
      </c>
      <c r="AI41" s="30">
        <v>15.782999999999999</v>
      </c>
      <c r="AJ41" s="30">
        <v>16.827999999999999</v>
      </c>
      <c r="AK41" s="30">
        <v>17.311</v>
      </c>
      <c r="AL41" s="30">
        <v>18.158999999999999</v>
      </c>
      <c r="AM41" s="30">
        <v>19.62</v>
      </c>
      <c r="AN41" s="30">
        <v>20.928000000000001</v>
      </c>
      <c r="AO41" s="30">
        <v>23.535</v>
      </c>
      <c r="AP41" s="30">
        <v>24.957000000000001</v>
      </c>
      <c r="AQ41" s="30">
        <v>26.614999999999998</v>
      </c>
      <c r="AR41" s="30">
        <v>27.797000000000001</v>
      </c>
      <c r="AS41" s="30">
        <v>25.78</v>
      </c>
      <c r="AT41" s="30">
        <v>27.981000000000002</v>
      </c>
      <c r="AU41" s="30">
        <v>28.585000000000001</v>
      </c>
      <c r="AV41" s="30">
        <v>28.082000000000001</v>
      </c>
      <c r="AW41" s="30">
        <v>28.26</v>
      </c>
      <c r="AX41" s="30">
        <v>28.071999999999999</v>
      </c>
      <c r="AY41" s="30">
        <v>28.555</v>
      </c>
      <c r="AZ41" s="30">
        <v>28.84</v>
      </c>
      <c r="BA41" s="30">
        <v>29.318999999999999</v>
      </c>
      <c r="BB41" s="30">
        <v>29.896999999999998</v>
      </c>
      <c r="BC41" s="30">
        <v>30.638999999999999</v>
      </c>
      <c r="BD41" s="30">
        <v>30.905999999999999</v>
      </c>
    </row>
    <row r="42" spans="1:56" x14ac:dyDescent="0.2">
      <c r="A42" t="s">
        <v>181</v>
      </c>
      <c r="B42" s="30">
        <v>8.3629999999999995</v>
      </c>
      <c r="C42" s="30">
        <v>8.7550000000000008</v>
      </c>
      <c r="D42" s="30">
        <v>9.1890000000000001</v>
      </c>
      <c r="E42" s="30">
        <v>9.5220000000000002</v>
      </c>
      <c r="F42" s="30">
        <v>9.9870000000000001</v>
      </c>
      <c r="G42" s="30">
        <v>10.738</v>
      </c>
      <c r="H42" s="30">
        <v>11.507</v>
      </c>
      <c r="I42" s="30">
        <v>12.478999999999999</v>
      </c>
      <c r="J42" s="30">
        <v>13.3</v>
      </c>
      <c r="K42" s="30">
        <v>14.510999999999999</v>
      </c>
      <c r="L42" s="30">
        <v>15.301</v>
      </c>
      <c r="M42" s="30">
        <v>15.942</v>
      </c>
      <c r="N42" s="30">
        <v>16.506</v>
      </c>
      <c r="O42" s="30">
        <v>16.591000000000001</v>
      </c>
      <c r="P42" s="30">
        <v>16.013999999999999</v>
      </c>
      <c r="Q42" s="30">
        <v>14.502000000000001</v>
      </c>
      <c r="R42" s="30">
        <v>15.538</v>
      </c>
      <c r="S42" s="30">
        <v>16.53</v>
      </c>
      <c r="T42" s="30">
        <v>19.042999999999999</v>
      </c>
      <c r="U42" s="30">
        <v>19.423999999999999</v>
      </c>
      <c r="V42" s="30">
        <v>19.632000000000001</v>
      </c>
      <c r="W42" s="30">
        <v>20.949000000000002</v>
      </c>
      <c r="X42" s="30">
        <v>20.837</v>
      </c>
      <c r="Y42" s="30">
        <v>21.018999999999998</v>
      </c>
      <c r="Z42" s="30">
        <v>20.276</v>
      </c>
      <c r="AA42" s="30">
        <v>19.841000000000001</v>
      </c>
      <c r="AB42" s="30">
        <v>20.294</v>
      </c>
      <c r="AC42" s="30">
        <v>19.994</v>
      </c>
      <c r="AD42" s="30">
        <v>19.125</v>
      </c>
      <c r="AE42" s="30">
        <v>18.87</v>
      </c>
      <c r="AF42" s="30">
        <v>18.806999999999999</v>
      </c>
      <c r="AG42" s="30">
        <v>18.581</v>
      </c>
      <c r="AH42" s="30">
        <v>18.536999999999999</v>
      </c>
      <c r="AI42" s="30">
        <v>18.350000000000001</v>
      </c>
      <c r="AJ42" s="30">
        <v>17.693999999999999</v>
      </c>
      <c r="AK42" s="30">
        <v>17.728000000000002</v>
      </c>
      <c r="AL42" s="30">
        <v>17.675999999999998</v>
      </c>
      <c r="AM42" s="30">
        <v>17.507000000000001</v>
      </c>
      <c r="AN42" s="30">
        <v>16.407</v>
      </c>
      <c r="AO42" s="30">
        <v>15.156000000000001</v>
      </c>
      <c r="AP42" s="30">
        <v>14.996</v>
      </c>
      <c r="AQ42" s="30">
        <v>14.411</v>
      </c>
      <c r="AR42" s="30">
        <v>14.646000000000001</v>
      </c>
      <c r="AS42" s="30">
        <v>15.475</v>
      </c>
      <c r="AT42" s="30">
        <v>15.898</v>
      </c>
      <c r="AU42" s="30">
        <v>15.976000000000001</v>
      </c>
      <c r="AV42" s="30">
        <v>16.260000000000002</v>
      </c>
      <c r="AW42" s="30">
        <v>16.34</v>
      </c>
      <c r="AX42" s="30">
        <v>16.518000000000001</v>
      </c>
      <c r="AY42" s="30">
        <v>16.762</v>
      </c>
      <c r="AZ42" s="30">
        <v>17.027999999999999</v>
      </c>
      <c r="BA42" s="30">
        <v>16.992000000000001</v>
      </c>
      <c r="BB42" s="30">
        <v>16.853000000000002</v>
      </c>
      <c r="BC42" s="30">
        <v>17.071999999999999</v>
      </c>
      <c r="BD42" s="30">
        <v>17.213000000000001</v>
      </c>
    </row>
    <row r="43" spans="1:56" x14ac:dyDescent="0.2">
      <c r="A43" t="s">
        <v>182</v>
      </c>
      <c r="B43" s="30">
        <v>82.567999999999998</v>
      </c>
      <c r="C43" s="30">
        <v>84.683000000000007</v>
      </c>
      <c r="D43" s="30">
        <v>87.364999999999995</v>
      </c>
      <c r="E43" s="30">
        <v>90.018000000000001</v>
      </c>
      <c r="F43" s="30">
        <v>93.933000000000007</v>
      </c>
      <c r="G43" s="30">
        <v>99.727999999999994</v>
      </c>
      <c r="H43" s="30">
        <v>102.718</v>
      </c>
      <c r="I43" s="30">
        <v>102.74299999999999</v>
      </c>
      <c r="J43" s="30">
        <v>104.22</v>
      </c>
      <c r="K43" s="30">
        <v>105.6</v>
      </c>
      <c r="L43" s="30">
        <v>104.708</v>
      </c>
      <c r="M43" s="30">
        <v>108.866</v>
      </c>
      <c r="N43" s="30">
        <v>113.44199999999999</v>
      </c>
      <c r="O43" s="30">
        <v>116.36</v>
      </c>
      <c r="P43" s="30">
        <v>118.309</v>
      </c>
      <c r="Q43" s="30">
        <v>115.81399999999999</v>
      </c>
      <c r="R43" s="30">
        <v>117.43899999999999</v>
      </c>
      <c r="S43" s="30">
        <v>117.398</v>
      </c>
      <c r="T43" s="30">
        <v>121.04900000000001</v>
      </c>
      <c r="U43" s="30">
        <v>126.166</v>
      </c>
      <c r="V43" s="30">
        <v>135.93199999999999</v>
      </c>
      <c r="W43" s="30">
        <v>141.97900000000001</v>
      </c>
      <c r="X43" s="30">
        <v>143.74299999999999</v>
      </c>
      <c r="Y43" s="30">
        <v>155.96600000000001</v>
      </c>
      <c r="Z43" s="30">
        <v>155.035</v>
      </c>
      <c r="AA43" s="30">
        <v>157.874</v>
      </c>
      <c r="AB43" s="30">
        <v>154.809</v>
      </c>
      <c r="AC43" s="30">
        <v>153.34100000000001</v>
      </c>
      <c r="AD43" s="30">
        <v>160.26</v>
      </c>
      <c r="AE43" s="30">
        <v>164.08</v>
      </c>
      <c r="AF43" s="30">
        <v>172.35599999999999</v>
      </c>
      <c r="AG43" s="30">
        <v>178.28800000000001</v>
      </c>
      <c r="AH43" s="30">
        <v>188.321</v>
      </c>
      <c r="AI43" s="30">
        <v>199.05600000000001</v>
      </c>
      <c r="AJ43" s="30">
        <v>213.23699999999999</v>
      </c>
      <c r="AK43" s="30">
        <v>222.66800000000001</v>
      </c>
      <c r="AL43" s="30">
        <v>225.54</v>
      </c>
      <c r="AM43" s="30">
        <v>230.64699999999999</v>
      </c>
      <c r="AN43" s="30">
        <v>235.27500000000001</v>
      </c>
      <c r="AO43" s="30">
        <v>248.34100000000001</v>
      </c>
      <c r="AP43" s="30">
        <v>260.08999999999997</v>
      </c>
      <c r="AQ43" s="30">
        <v>280.51799999999997</v>
      </c>
      <c r="AR43" s="30">
        <v>281.452</v>
      </c>
      <c r="AS43" s="30">
        <v>269.78899999999999</v>
      </c>
      <c r="AT43" s="30">
        <v>260.77100000000002</v>
      </c>
      <c r="AU43" s="30">
        <v>262.23500000000001</v>
      </c>
      <c r="AV43" s="30">
        <v>266.37599999999998</v>
      </c>
      <c r="AW43" s="30">
        <v>275.70999999999998</v>
      </c>
      <c r="AX43" s="30">
        <v>283.59199999999998</v>
      </c>
      <c r="AY43" s="30">
        <v>294.69299999999998</v>
      </c>
      <c r="AZ43" s="30">
        <v>307.08800000000002</v>
      </c>
      <c r="BA43" s="30">
        <v>316.32299999999998</v>
      </c>
      <c r="BB43" s="30">
        <v>325.58199999999999</v>
      </c>
      <c r="BC43" s="30">
        <v>329.82299999999998</v>
      </c>
      <c r="BD43" s="30">
        <v>327.18400000000003</v>
      </c>
    </row>
    <row r="44" spans="1:56" x14ac:dyDescent="0.2">
      <c r="A44" t="s">
        <v>183</v>
      </c>
      <c r="B44" s="30">
        <v>303.726</v>
      </c>
      <c r="C44" s="30">
        <v>330.62400000000002</v>
      </c>
      <c r="D44" s="30">
        <v>346.06099999999998</v>
      </c>
      <c r="E44" s="30">
        <v>374.96100000000001</v>
      </c>
      <c r="F44" s="30">
        <v>402.57400000000001</v>
      </c>
      <c r="G44" s="30">
        <v>433.517</v>
      </c>
      <c r="H44" s="30">
        <v>475.548</v>
      </c>
      <c r="I44" s="30">
        <v>499.99400000000003</v>
      </c>
      <c r="J44" s="30">
        <v>523.06899999999996</v>
      </c>
      <c r="K44" s="30">
        <v>558.70100000000002</v>
      </c>
      <c r="L44" s="30">
        <v>577.37400000000002</v>
      </c>
      <c r="M44" s="30">
        <v>582.91099999999994</v>
      </c>
      <c r="N44" s="30">
        <v>613.17700000000002</v>
      </c>
      <c r="O44" s="30">
        <v>649.12400000000002</v>
      </c>
      <c r="P44" s="30">
        <v>682.99599999999998</v>
      </c>
      <c r="Q44" s="30">
        <v>711.84400000000005</v>
      </c>
      <c r="R44" s="30">
        <v>735.28599999999994</v>
      </c>
      <c r="S44" s="30">
        <v>740.73900000000003</v>
      </c>
      <c r="T44" s="30">
        <v>733.149</v>
      </c>
      <c r="U44" s="30">
        <v>739.99599999999998</v>
      </c>
      <c r="V44" s="30">
        <v>748.12400000000002</v>
      </c>
      <c r="W44" s="30">
        <v>761.09299999999996</v>
      </c>
      <c r="X44" s="30">
        <v>783.54200000000003</v>
      </c>
      <c r="Y44" s="30">
        <v>783.47199999999998</v>
      </c>
      <c r="Z44" s="30">
        <v>782.50199999999995</v>
      </c>
      <c r="AA44" s="30">
        <v>780.16700000000003</v>
      </c>
      <c r="AB44" s="30">
        <v>783.47500000000002</v>
      </c>
      <c r="AC44" s="30">
        <v>784.17399999999998</v>
      </c>
      <c r="AD44" s="30">
        <v>812.11</v>
      </c>
      <c r="AE44" s="30">
        <v>793.76599999999996</v>
      </c>
      <c r="AF44" s="30">
        <v>800.68499999999995</v>
      </c>
      <c r="AG44" s="30">
        <v>819.13699999999994</v>
      </c>
      <c r="AH44" s="30">
        <v>832.62800000000004</v>
      </c>
      <c r="AI44" s="30">
        <v>837.99800000000005</v>
      </c>
      <c r="AJ44" s="30">
        <v>841.45500000000004</v>
      </c>
      <c r="AK44" s="30">
        <v>849.5</v>
      </c>
      <c r="AL44" s="30">
        <v>858.44</v>
      </c>
      <c r="AM44" s="30">
        <v>855.04899999999998</v>
      </c>
      <c r="AN44" s="30">
        <v>857.17700000000002</v>
      </c>
      <c r="AO44" s="30">
        <v>864.37599999999998</v>
      </c>
      <c r="AP44" s="30">
        <v>871.24599999999998</v>
      </c>
      <c r="AQ44" s="30">
        <v>865.40300000000002</v>
      </c>
      <c r="AR44" s="30">
        <v>869.71600000000001</v>
      </c>
      <c r="AS44" s="30">
        <v>895.32299999999998</v>
      </c>
      <c r="AT44" s="30">
        <v>903.99400000000003</v>
      </c>
      <c r="AU44" s="30">
        <v>888.85699999999997</v>
      </c>
      <c r="AV44" s="30">
        <v>880.62300000000005</v>
      </c>
      <c r="AW44" s="30">
        <v>881.00599999999997</v>
      </c>
      <c r="AX44" s="30">
        <v>883.57</v>
      </c>
      <c r="AY44" s="30">
        <v>887.43600000000004</v>
      </c>
      <c r="AZ44" s="30">
        <v>888.79899999999998</v>
      </c>
      <c r="BA44" s="30">
        <v>889.43399999999997</v>
      </c>
      <c r="BB44" s="30">
        <v>898.18200000000002</v>
      </c>
      <c r="BC44" s="30">
        <v>907.24800000000005</v>
      </c>
      <c r="BD44" s="30">
        <v>914.53300000000002</v>
      </c>
    </row>
    <row r="45" spans="1:56" x14ac:dyDescent="0.2">
      <c r="A45" t="s">
        <v>184</v>
      </c>
      <c r="B45" s="30">
        <v>151.423</v>
      </c>
      <c r="C45" s="30">
        <v>142.786</v>
      </c>
      <c r="D45" s="30">
        <v>135.625</v>
      </c>
      <c r="E45" s="30">
        <v>128.26</v>
      </c>
      <c r="F45" s="30">
        <v>121.61499999999999</v>
      </c>
      <c r="G45" s="30">
        <v>117.89400000000001</v>
      </c>
      <c r="H45" s="30">
        <v>114.01600000000001</v>
      </c>
      <c r="I45" s="30">
        <v>111.944</v>
      </c>
      <c r="J45" s="30">
        <v>110.44499999999999</v>
      </c>
      <c r="K45" s="30">
        <v>111.063</v>
      </c>
      <c r="L45" s="30">
        <v>109.857</v>
      </c>
      <c r="M45" s="30">
        <v>108.474</v>
      </c>
      <c r="N45" s="30">
        <v>109.81100000000001</v>
      </c>
      <c r="O45" s="30">
        <v>108.32899999999999</v>
      </c>
      <c r="P45" s="30">
        <v>110.041</v>
      </c>
      <c r="Q45" s="30">
        <v>111.992</v>
      </c>
      <c r="R45" s="30">
        <v>110.312</v>
      </c>
      <c r="S45" s="30">
        <v>108.557</v>
      </c>
      <c r="T45" s="30">
        <v>107.42100000000001</v>
      </c>
      <c r="U45" s="30">
        <v>108.559</v>
      </c>
      <c r="V45" s="30">
        <v>108.15</v>
      </c>
      <c r="W45" s="30">
        <v>105.93300000000001</v>
      </c>
      <c r="X45" s="30">
        <v>114.289</v>
      </c>
      <c r="Y45" s="30">
        <v>116.255</v>
      </c>
      <c r="Z45" s="30">
        <v>117.476</v>
      </c>
      <c r="AA45" s="30">
        <v>118.161</v>
      </c>
      <c r="AB45" s="30">
        <v>118.142</v>
      </c>
      <c r="AC45" s="30">
        <v>119.408</v>
      </c>
      <c r="AD45" s="30">
        <v>125.816</v>
      </c>
      <c r="AE45" s="30">
        <v>123.42100000000001</v>
      </c>
      <c r="AF45" s="30">
        <v>125.02500000000001</v>
      </c>
      <c r="AG45" s="30">
        <v>125.571</v>
      </c>
      <c r="AH45" s="30">
        <v>123.962</v>
      </c>
      <c r="AI45" s="30">
        <v>128.23400000000001</v>
      </c>
      <c r="AJ45" s="30">
        <v>129.27600000000001</v>
      </c>
      <c r="AK45" s="30">
        <v>131.63999999999999</v>
      </c>
      <c r="AL45" s="30">
        <v>135.13499999999999</v>
      </c>
      <c r="AM45" s="30">
        <v>136.24299999999999</v>
      </c>
      <c r="AN45" s="30">
        <v>137.798</v>
      </c>
      <c r="AO45" s="30">
        <v>142.066</v>
      </c>
      <c r="AP45" s="30">
        <v>145.33099999999999</v>
      </c>
      <c r="AQ45" s="30">
        <v>147.07599999999999</v>
      </c>
      <c r="AR45" s="30">
        <v>149.30699999999999</v>
      </c>
      <c r="AS45" s="30">
        <v>149.92099999999999</v>
      </c>
      <c r="AT45" s="30">
        <v>151.81200000000001</v>
      </c>
      <c r="AU45" s="30">
        <v>153.90899999999999</v>
      </c>
      <c r="AV45" s="30">
        <v>152.125</v>
      </c>
      <c r="AW45" s="30">
        <v>151.09700000000001</v>
      </c>
      <c r="AX45" s="30">
        <v>152.21899999999999</v>
      </c>
      <c r="AY45" s="30">
        <v>152.392</v>
      </c>
      <c r="AZ45" s="30">
        <v>154.946</v>
      </c>
      <c r="BA45" s="30">
        <v>157.21199999999999</v>
      </c>
      <c r="BB45" s="30">
        <v>158.417</v>
      </c>
      <c r="BC45" s="30">
        <v>158.505</v>
      </c>
      <c r="BD45" s="30">
        <v>152.44900000000001</v>
      </c>
    </row>
    <row r="46" spans="1:56" x14ac:dyDescent="0.2">
      <c r="A46" s="9"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1"/>
  <sheetViews>
    <sheetView workbookViewId="0">
      <selection activeCell="F15" sqref="F15"/>
    </sheetView>
  </sheetViews>
  <sheetFormatPr baseColWidth="10" defaultColWidth="8.83203125" defaultRowHeight="15" x14ac:dyDescent="0.2"/>
  <sheetData>
    <row r="2" spans="2:4" x14ac:dyDescent="0.2">
      <c r="B2" s="31"/>
      <c r="C2" s="32" t="s">
        <v>7</v>
      </c>
      <c r="D2" s="32" t="s">
        <v>8</v>
      </c>
    </row>
    <row r="3" spans="2:4" x14ac:dyDescent="0.2">
      <c r="B3" s="32" t="s">
        <v>10</v>
      </c>
      <c r="C3" s="33">
        <v>303578</v>
      </c>
      <c r="D3" s="33">
        <v>307238</v>
      </c>
    </row>
    <row r="4" spans="2:4" x14ac:dyDescent="0.2">
      <c r="B4" s="32" t="s">
        <v>138</v>
      </c>
      <c r="C4" s="33">
        <v>295913</v>
      </c>
      <c r="D4" s="33">
        <v>299623</v>
      </c>
    </row>
    <row r="5" spans="2:4" x14ac:dyDescent="0.2">
      <c r="B5" s="32" t="s">
        <v>139</v>
      </c>
      <c r="C5" s="33">
        <v>7665</v>
      </c>
      <c r="D5" s="33">
        <v>7615</v>
      </c>
    </row>
    <row r="6" spans="2:4" x14ac:dyDescent="0.2">
      <c r="B6" s="32" t="s">
        <v>10</v>
      </c>
      <c r="C6" s="33">
        <v>4027887</v>
      </c>
      <c r="D6" s="33">
        <v>4220843</v>
      </c>
    </row>
    <row r="7" spans="2:4" x14ac:dyDescent="0.2">
      <c r="B7" s="32" t="s">
        <v>138</v>
      </c>
      <c r="C7" s="33">
        <v>3044073</v>
      </c>
      <c r="D7" s="33">
        <v>3176441</v>
      </c>
    </row>
    <row r="8" spans="2:4" x14ac:dyDescent="0.2">
      <c r="B8" s="32" t="s">
        <v>139</v>
      </c>
      <c r="C8" s="33">
        <v>983814</v>
      </c>
      <c r="D8" s="33">
        <v>1044401</v>
      </c>
    </row>
    <row r="9" spans="2:4" x14ac:dyDescent="0.2">
      <c r="B9" s="32" t="s">
        <v>10</v>
      </c>
      <c r="C9" s="33">
        <v>1449863</v>
      </c>
      <c r="D9" s="33">
        <v>1501376</v>
      </c>
    </row>
    <row r="10" spans="2:4" x14ac:dyDescent="0.2">
      <c r="B10" s="32" t="s">
        <v>138</v>
      </c>
      <c r="C10" s="33">
        <v>1138664</v>
      </c>
      <c r="D10" s="33">
        <v>1181030</v>
      </c>
    </row>
    <row r="11" spans="2:4" x14ac:dyDescent="0.2">
      <c r="B11" s="32" t="s">
        <v>139</v>
      </c>
      <c r="C11" s="33">
        <v>311199</v>
      </c>
      <c r="D11" s="33">
        <v>320346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A67D7E62A9BC5409642AEFA967D6015" ma:contentTypeVersion="13" ma:contentTypeDescription="Opret et nyt dokument." ma:contentTypeScope="" ma:versionID="7b381e8516aabc641b23ab44b58ab49b">
  <xsd:schema xmlns:xsd="http://www.w3.org/2001/XMLSchema" xmlns:xs="http://www.w3.org/2001/XMLSchema" xmlns:p="http://schemas.microsoft.com/office/2006/metadata/properties" xmlns:ns3="05cf630e-ffd8-4625-af30-4613236a5f7c" xmlns:ns4="64c25a52-f268-485d-bf64-1d49ba84fed4" targetNamespace="http://schemas.microsoft.com/office/2006/metadata/properties" ma:root="true" ma:fieldsID="1e7f9ba0acf16ce2a9b087b7b6a6fee3" ns3:_="" ns4:_="">
    <xsd:import namespace="05cf630e-ffd8-4625-af30-4613236a5f7c"/>
    <xsd:import namespace="64c25a52-f268-485d-bf64-1d49ba84fed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cf630e-ffd8-4625-af30-4613236a5f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c25a52-f268-485d-bf64-1d49ba84fed4"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SharingHintHash" ma:index="20"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1449A3-4FD8-4243-A8AF-BCAE10B40EAD}">
  <ds:schemaRefs>
    <ds:schemaRef ds:uri="64c25a52-f268-485d-bf64-1d49ba84fed4"/>
    <ds:schemaRef ds:uri="http://purl.org/dc/terms/"/>
    <ds:schemaRef ds:uri="05cf630e-ffd8-4625-af30-4613236a5f7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877806F-D3CE-448A-9964-C0FA437C9ABF}">
  <ds:schemaRefs>
    <ds:schemaRef ds:uri="http://schemas.microsoft.com/sharepoint/v3/contenttype/forms"/>
  </ds:schemaRefs>
</ds:datastoreItem>
</file>

<file path=customXml/itemProps3.xml><?xml version="1.0" encoding="utf-8"?>
<ds:datastoreItem xmlns:ds="http://schemas.openxmlformats.org/officeDocument/2006/customXml" ds:itemID="{DF0347CE-657C-4D41-86F9-59981A81E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cf630e-ffd8-4625-af30-4613236a5f7c"/>
    <ds:schemaRef ds:uri="64c25a52-f268-485d-bf64-1d49ba84fe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3</vt:i4>
      </vt:variant>
    </vt:vector>
  </HeadingPairs>
  <TitlesOfParts>
    <vt:vector size="3" baseType="lpstr">
      <vt:lpstr>Kapitel 14</vt:lpstr>
      <vt:lpstr>Ekstra tal</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Peter Iversen</dc:creator>
  <cp:lastModifiedBy>Ane Møller Larsen</cp:lastModifiedBy>
  <dcterms:created xsi:type="dcterms:W3CDTF">2020-03-08T06:20:31Z</dcterms:created>
  <dcterms:modified xsi:type="dcterms:W3CDTF">2021-09-14T20:09:34Z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0x0101002A67D7E62A9BC5409642AEFA967D6015</vt:lpwstr>
  </property>
</Properties>
</file>