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er011n\Desktop\Råmateriale til 2021\"/>
    </mc:Choice>
  </mc:AlternateContent>
  <bookViews>
    <workbookView xWindow="0" yWindow="0" windowWidth="19200" windowHeight="7050"/>
  </bookViews>
  <sheets>
    <sheet name="Kapitel 16" sheetId="1" r:id="rId1"/>
    <sheet name="Ekstra tal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76" i="2" l="1"/>
  <c r="I296" i="1" l="1"/>
  <c r="H296" i="1"/>
  <c r="G296" i="1"/>
  <c r="F296" i="1"/>
  <c r="L21" i="1" l="1"/>
  <c r="L22" i="1"/>
  <c r="L20" i="1"/>
  <c r="L18" i="1"/>
  <c r="L19" i="1"/>
  <c r="L17" i="1"/>
  <c r="L9" i="1"/>
  <c r="L10" i="1"/>
  <c r="L8" i="1"/>
  <c r="K5" i="1"/>
  <c r="L6" i="1" s="1"/>
  <c r="K12" i="1"/>
  <c r="K13" i="1"/>
  <c r="K11" i="1"/>
  <c r="L11" i="1" s="1"/>
  <c r="L13" i="1" l="1"/>
  <c r="L12" i="1"/>
  <c r="L5" i="1"/>
  <c r="L7" i="1"/>
  <c r="AL7" i="2"/>
  <c r="AL8" i="2"/>
  <c r="AL9" i="2"/>
  <c r="AL10" i="2"/>
  <c r="AL11" i="2"/>
  <c r="AL12" i="2"/>
  <c r="AL13" i="2"/>
  <c r="AL14" i="2"/>
  <c r="AL15" i="2"/>
  <c r="AL19" i="2"/>
  <c r="AL20" i="2"/>
  <c r="AL21" i="2"/>
  <c r="AL22" i="2"/>
  <c r="AL23" i="2"/>
  <c r="AL24" i="2"/>
  <c r="AI23" i="2"/>
  <c r="AJ23" i="2"/>
  <c r="AK23" i="2"/>
  <c r="AI24" i="2"/>
  <c r="AJ24" i="2"/>
  <c r="AK24" i="2"/>
  <c r="AJ22" i="2"/>
  <c r="AK22" i="2"/>
  <c r="AI22" i="2"/>
  <c r="AI20" i="2"/>
  <c r="AJ20" i="2"/>
  <c r="AK20" i="2"/>
  <c r="AI21" i="2"/>
  <c r="AJ21" i="2"/>
  <c r="AK21" i="2"/>
  <c r="AJ19" i="2"/>
  <c r="AK19" i="2"/>
  <c r="AI19" i="2"/>
  <c r="AI14" i="2"/>
  <c r="AJ14" i="2"/>
  <c r="AK14" i="2"/>
  <c r="AI15" i="2"/>
  <c r="AJ15" i="2"/>
  <c r="AK15" i="2"/>
  <c r="AJ13" i="2"/>
  <c r="AK13" i="2"/>
  <c r="AI13" i="2"/>
  <c r="AI11" i="2"/>
  <c r="AJ11" i="2"/>
  <c r="AK11" i="2"/>
  <c r="AI12" i="2"/>
  <c r="AJ12" i="2"/>
  <c r="AK12" i="2"/>
  <c r="AJ10" i="2"/>
  <c r="AK10" i="2"/>
  <c r="AI10" i="2"/>
  <c r="AI8" i="2"/>
  <c r="AJ8" i="2"/>
  <c r="AK8" i="2"/>
  <c r="AI9" i="2"/>
  <c r="AJ9" i="2"/>
  <c r="AK9" i="2"/>
  <c r="AJ7" i="2"/>
  <c r="AK7" i="2"/>
  <c r="AI7" i="2"/>
  <c r="AB29" i="2" l="1"/>
  <c r="AB28" i="2"/>
  <c r="AB24" i="2"/>
  <c r="AB22" i="2"/>
  <c r="AB30" i="2"/>
  <c r="AB8" i="2"/>
  <c r="AB9" i="2"/>
  <c r="AB7" i="2"/>
  <c r="AB11" i="2"/>
  <c r="AB12" i="2"/>
  <c r="AB10" i="2"/>
  <c r="AB14" i="2"/>
  <c r="AB15" i="2"/>
  <c r="AB13" i="2"/>
  <c r="AA13" i="2"/>
  <c r="AB20" i="2"/>
  <c r="AB21" i="2"/>
  <c r="AB19" i="2"/>
  <c r="AB23" i="2"/>
  <c r="AA29" i="2"/>
  <c r="AA30" i="2"/>
  <c r="AA28" i="2"/>
  <c r="AA23" i="2"/>
  <c r="AA24" i="2"/>
  <c r="AA22" i="2"/>
  <c r="AA20" i="2"/>
  <c r="AA21" i="2"/>
  <c r="AA19" i="2"/>
  <c r="AA14" i="2"/>
  <c r="AA15" i="2"/>
  <c r="AA11" i="2"/>
  <c r="AA12" i="2"/>
  <c r="AA10" i="2"/>
  <c r="AA7" i="2"/>
  <c r="AA8" i="2"/>
  <c r="AA9" i="2"/>
</calcChain>
</file>

<file path=xl/sharedStrings.xml><?xml version="1.0" encoding="utf-8"?>
<sst xmlns="http://schemas.openxmlformats.org/spreadsheetml/2006/main" count="844" uniqueCount="254">
  <si>
    <t>Arbejdsstyrken og dens sammensætning</t>
  </si>
  <si>
    <t>Mænd</t>
  </si>
  <si>
    <t>Kvinder</t>
  </si>
  <si>
    <t>.</t>
  </si>
  <si>
    <t>Procent</t>
  </si>
  <si>
    <t>Befolkningen</t>
  </si>
  <si>
    <t>Uden for arbejdsstyrken</t>
  </si>
  <si>
    <t>I arbejdsstyrken</t>
  </si>
  <si>
    <t>Erhvervsfrekvens</t>
  </si>
  <si>
    <t>Arbejdsløse</t>
  </si>
  <si>
    <t>Beskæftigede</t>
  </si>
  <si>
    <t>Beskæftigelsesfrekvens</t>
  </si>
  <si>
    <t>Deltidsbeskæftigede</t>
  </si>
  <si>
    <t>...</t>
  </si>
  <si>
    <t>2015</t>
  </si>
  <si>
    <t>2016</t>
  </si>
  <si>
    <t>2014</t>
  </si>
  <si>
    <t>2017</t>
  </si>
  <si>
    <t>Arbejdsstyrken og dens sammensætning (1000 personer) 1985-2018</t>
  </si>
  <si>
    <t>2018</t>
  </si>
  <si>
    <t>Lønmodtagere fordelt efter køn og sektor</t>
  </si>
  <si>
    <t>I alt</t>
  </si>
  <si>
    <t>Stat</t>
  </si>
  <si>
    <t>Regioner</t>
  </si>
  <si>
    <t>Kommuner</t>
  </si>
  <si>
    <t>Sociale kasser og fonde</t>
  </si>
  <si>
    <t>Offentlige virksomheder</t>
  </si>
  <si>
    <t>Private virksomheder</t>
  </si>
  <si>
    <t>Private non-profit organisationer</t>
  </si>
  <si>
    <t>Alder i alt</t>
  </si>
  <si>
    <t>16-24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</si>
  <si>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</si>
  <si>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</si>
  <si>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</si>
  <si>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</si>
  <si>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</si>
  <si>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</si>
  <si>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</si>
  <si>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 år og derover</t>
  </si>
  <si>
    <t>Barselsdagpenge</t>
  </si>
  <si>
    <t>Førtidspension</t>
  </si>
  <si>
    <t>Efterløn</t>
  </si>
  <si>
    <t>Fleksydelse</t>
  </si>
  <si>
    <t>Sygedagpenge mv.</t>
  </si>
  <si>
    <t>Arbejdsstandsninger 1980-2018</t>
  </si>
  <si>
    <t>Berørte ansatte</t>
  </si>
  <si>
    <t>Tabte arbejdsdage</t>
  </si>
  <si>
    <t>2019</t>
  </si>
  <si>
    <t>Antal arbejdsstandsninger</t>
  </si>
  <si>
    <t>Arbejdsskader 2004-2018</t>
  </si>
  <si>
    <t>Død</t>
  </si>
  <si>
    <t>Alvorlige ulykker</t>
  </si>
  <si>
    <t>Andre ulykker</t>
  </si>
  <si>
    <t>Kilde: Anmeldte arbejdsskader, seneste årsopgørelse 2020, Arbejdstilsynet 2020, www.arbejdstilsynet.dk.</t>
  </si>
  <si>
    <t>Arbejdsulykker i alt</t>
  </si>
  <si>
    <t>Japan</t>
  </si>
  <si>
    <t>Finland</t>
  </si>
  <si>
    <t>Luxembourg</t>
  </si>
  <si>
    <t>Tyskland</t>
  </si>
  <si>
    <t>USA</t>
  </si>
  <si>
    <t>Storbritannien</t>
  </si>
  <si>
    <t>Frankrig</t>
  </si>
  <si>
    <t>Sverige</t>
  </si>
  <si>
    <t>Italien</t>
  </si>
  <si>
    <t>Norge</t>
  </si>
  <si>
    <t>Antal personer berørt af arbejdsløshed, i alt og fordelt efter ledighedsgrad 2007-2019</t>
  </si>
  <si>
    <t>2007</t>
  </si>
  <si>
    <t>2009</t>
  </si>
  <si>
    <t>2010</t>
  </si>
  <si>
    <t>2011</t>
  </si>
  <si>
    <t>2012</t>
  </si>
  <si>
    <t>2013</t>
  </si>
  <si>
    <t>I alt berørt af arbejdsløshed</t>
  </si>
  <si>
    <t>0.001-0.2 (0-20%)</t>
  </si>
  <si>
    <t>0.201-0.4 (20-40%)</t>
  </si>
  <si>
    <t>0.401-0.6 (40-60%)</t>
  </si>
  <si>
    <t>0.601-0.8 (60-80%)</t>
  </si>
  <si>
    <t>0.801-1 (80-100%)</t>
  </si>
  <si>
    <t>Beregnet antal fuldtidsledige</t>
  </si>
  <si>
    <t>Fuldtidsledige i % af arbejdsstyrken</t>
  </si>
  <si>
    <t>Gennemsnitlig ledighedsgrad</t>
  </si>
  <si>
    <t>2008</t>
  </si>
  <si>
    <t>Fuldtidsledige (antal)</t>
  </si>
  <si>
    <t>Grundskole</t>
  </si>
  <si>
    <t>Gymnasiale uddannelser</t>
  </si>
  <si>
    <t>Erhvervsfaglige uddannelser</t>
  </si>
  <si>
    <t>Adgangsgivende uddannelsesforløb</t>
  </si>
  <si>
    <t>Korte videregående uddannelser, KVU</t>
  </si>
  <si>
    <t>Mellemlange videregående uddannelser, MVU</t>
  </si>
  <si>
    <t>Bacheloruddannelser, BACH</t>
  </si>
  <si>
    <t>Lange videregående uddannelser, LVU</t>
  </si>
  <si>
    <t>Ph.d. og forskeruddannelser</t>
  </si>
  <si>
    <t>Uoplyst mv.</t>
  </si>
  <si>
    <t>Procent af arbejdsstyrken</t>
  </si>
  <si>
    <t>Fuldtidsledige efter højest fuldførte uddannelse 2007-2019</t>
  </si>
  <si>
    <t>Lolland</t>
  </si>
  <si>
    <t>Bornholm</t>
  </si>
  <si>
    <t>København</t>
  </si>
  <si>
    <t>Odense</t>
  </si>
  <si>
    <t>Langeland</t>
  </si>
  <si>
    <t>Frederikshavn</t>
  </si>
  <si>
    <t>Aalborg</t>
  </si>
  <si>
    <t>Hjørring</t>
  </si>
  <si>
    <t>Svendborg</t>
  </si>
  <si>
    <t>Nyborg</t>
  </si>
  <si>
    <t>Kalundborg</t>
  </si>
  <si>
    <t>Randers</t>
  </si>
  <si>
    <t>Ikast-Brande</t>
  </si>
  <si>
    <t>Sønderborg</t>
  </si>
  <si>
    <t>Tønder</t>
  </si>
  <si>
    <t>Horsens</t>
  </si>
  <si>
    <t>Aarhus</t>
  </si>
  <si>
    <t>Esbjerg</t>
  </si>
  <si>
    <t>Kolding</t>
  </si>
  <si>
    <t>Skive</t>
  </si>
  <si>
    <t>Silkeborg</t>
  </si>
  <si>
    <t>Herning</t>
  </si>
  <si>
    <t>Vejle</t>
  </si>
  <si>
    <t>Viborg</t>
  </si>
  <si>
    <t>Thisted</t>
  </si>
  <si>
    <t>Holstebro</t>
  </si>
  <si>
    <t>Lemvig</t>
  </si>
  <si>
    <t>Roskilde</t>
  </si>
  <si>
    <t>Billund</t>
  </si>
  <si>
    <t>Gentofte</t>
  </si>
  <si>
    <t>Skanderborg</t>
  </si>
  <si>
    <t>Hørsholm</t>
  </si>
  <si>
    <t>Hele landet</t>
  </si>
  <si>
    <t>Kilde: Danmarks Statistik: Statistikbanken 2020</t>
  </si>
  <si>
    <t>Beregnet antal fuldtidsledige fordelt på køn og alder 2007-2019</t>
  </si>
  <si>
    <t>Kilde: Danmarks Statistik: Statistikbanken 2020 AUL01 og AULP01</t>
  </si>
  <si>
    <t>Arbejdsløse fordelt på regioner 2007-2019</t>
  </si>
  <si>
    <t>Antal</t>
  </si>
  <si>
    <t>Hele landet i alt</t>
  </si>
  <si>
    <t>Region Hovedstaden</t>
  </si>
  <si>
    <t>Region Sjælland</t>
  </si>
  <si>
    <t>Region Syddanmark</t>
  </si>
  <si>
    <t>Region Midtjylland</t>
  </si>
  <si>
    <t>Region Nordjylland</t>
  </si>
  <si>
    <t>Offentligt forsørgede (fuldtidsmodtagere) efter ydelsestype, alder og tid</t>
  </si>
  <si>
    <t>Kilde: Danmarks Statistik: Statistikbanken 2020 AUH02</t>
  </si>
  <si>
    <t>Bruttoledige ialt</t>
  </si>
  <si>
    <t>Danmark</t>
  </si>
  <si>
    <t>Udenlandsk opr. i alt</t>
  </si>
  <si>
    <t>Vestlige lande</t>
  </si>
  <si>
    <t>Ikke-vestlige lande</t>
  </si>
  <si>
    <t>EU25/EU27/EU28</t>
  </si>
  <si>
    <t>Polen</t>
  </si>
  <si>
    <t>England</t>
  </si>
  <si>
    <t>Europa ekskl. EU</t>
  </si>
  <si>
    <t>Bosnien-Hercegovina</t>
  </si>
  <si>
    <t>Jugoslavien (eks-)</t>
  </si>
  <si>
    <t>Tyrkiet</t>
  </si>
  <si>
    <t>Afrika i alt</t>
  </si>
  <si>
    <t>Nordamerika i alt</t>
  </si>
  <si>
    <t>Syd- og Mellemamerika i alt</t>
  </si>
  <si>
    <t>Asien og Oceanien i alt</t>
  </si>
  <si>
    <t>Uoplyst herkomst</t>
  </si>
  <si>
    <t>Kilde: Danmarks Statistik: Statistikbanken 2020 AUL03</t>
  </si>
  <si>
    <t>Arbejdsmarkedets fællesorganisationer og store forbund 1970-2018</t>
  </si>
  <si>
    <t>Antal medlemmer pr. 1. januar</t>
  </si>
  <si>
    <t>LO, Landsorganisationen i Danmark</t>
  </si>
  <si>
    <t>SID, Specialarbejderforbundet i Danmark</t>
  </si>
  <si>
    <t>3F, Fagligt Fælles Forbund</t>
  </si>
  <si>
    <t>HK, Handels- og Kontorfunktionærernes Forbund</t>
  </si>
  <si>
    <t>Dansk Metal, Dansk Metalarbejderforbund</t>
  </si>
  <si>
    <t>FOA, Fag og Arbejde</t>
  </si>
  <si>
    <t>KAD, Kvindeligt Arbejderforbund</t>
  </si>
  <si>
    <t>Andre forbund under LO</t>
  </si>
  <si>
    <t>FTF, Funktionærernes og Tjenestemændenes Fællesråd</t>
  </si>
  <si>
    <t>Ledernes Hovedorganisation</t>
  </si>
  <si>
    <t>AC, Akademikernes Centralorganisation</t>
  </si>
  <si>
    <t>Hovedorganisationer for tjenestemænd og funktionærer</t>
  </si>
  <si>
    <t>Uden for fællesorganisationerne</t>
  </si>
  <si>
    <t>Kilde: Statistikbanken LONMED1 2020.</t>
  </si>
  <si>
    <t>Mænds og kvinders erhvervsfrekvens i EU-19/21 samt Tyrkiet, Japan og USA</t>
  </si>
  <si>
    <t>Belgien</t>
  </si>
  <si>
    <t>Grækenland</t>
  </si>
  <si>
    <t>Holland</t>
  </si>
  <si>
    <t>Irland</t>
  </si>
  <si>
    <t>Portugal</t>
  </si>
  <si>
    <t>Spanien</t>
  </si>
  <si>
    <t>Østrig</t>
  </si>
  <si>
    <t>Slovakiet</t>
  </si>
  <si>
    <t>Slovenien</t>
  </si>
  <si>
    <t>Tjekkiet</t>
  </si>
  <si>
    <t>Ungarn</t>
  </si>
  <si>
    <t>Rusland</t>
  </si>
  <si>
    <t>OECD</t>
  </si>
  <si>
    <t>Note: Erhvervsfrekvensen er her beregnet som arbejdsstyrken divideret med befolkningen i den arbejdsdygtige alder - her sat til aldersgruppen 15-64 år.</t>
  </si>
  <si>
    <t>Kilde: OECD.stat</t>
  </si>
  <si>
    <t>Tabel 16.1</t>
  </si>
  <si>
    <t>Tabel 16.2</t>
  </si>
  <si>
    <t>Tabel 16.3</t>
  </si>
  <si>
    <t>Tabel 16.4</t>
  </si>
  <si>
    <t>Tabel 16.5</t>
  </si>
  <si>
    <t>Tabel 16.6</t>
  </si>
  <si>
    <t>Tabel 16.7</t>
  </si>
  <si>
    <t>Tabel 16.8</t>
  </si>
  <si>
    <t>Tabel 16.9</t>
  </si>
  <si>
    <t>Tabel 16.10</t>
  </si>
  <si>
    <t>Tabel 16.11</t>
  </si>
  <si>
    <t>Tabel 16.12</t>
  </si>
  <si>
    <t>Tabel 16.13</t>
  </si>
  <si>
    <t>Uoplyst</t>
  </si>
  <si>
    <t>16-2</t>
  </si>
  <si>
    <t>Antal personer berørt af arbejdsløshed, i alt og fordelt efter ledighedsgrad</t>
  </si>
  <si>
    <t>0.001 - 0.200 (0-20%)</t>
  </si>
  <si>
    <t>0.201 - 0.400 (20-40%)</t>
  </si>
  <si>
    <t>0.401 - 0.600 (40-60%)</t>
  </si>
  <si>
    <t>0.601 - 0.800 (60-80%)</t>
  </si>
  <si>
    <t>0.801 - 0.999 (80-99%)</t>
  </si>
  <si>
    <t>1.000 (fuldtidsledig)</t>
  </si>
  <si>
    <t>26.7</t>
  </si>
  <si>
    <t>…</t>
  </si>
  <si>
    <t>16-4</t>
  </si>
  <si>
    <t>Beregnet antal fuldtidsledige fordelt på køn og alder</t>
  </si>
  <si>
    <t>Gennemsnitlig ledighed i alt</t>
  </si>
  <si>
    <t>60-64 år</t>
  </si>
  <si>
    <t>16-6</t>
  </si>
  <si>
    <t>Arbejdsløse i procent af arbejdsstyrken opdelt på regioner 2007-2018</t>
  </si>
  <si>
    <t xml:space="preserve">Antal </t>
  </si>
  <si>
    <t>16-7</t>
  </si>
  <si>
    <t>Arbejdsstandsninger</t>
  </si>
  <si>
    <t>16-11</t>
  </si>
  <si>
    <t> 68</t>
  </si>
  <si>
    <t> 42852</t>
  </si>
  <si>
    <t> 48263</t>
  </si>
  <si>
    <t>Arbejdsbetingede lidelser i alt</t>
  </si>
  <si>
    <t>12856 </t>
  </si>
  <si>
    <t>13590 </t>
  </si>
  <si>
    <t> 12566</t>
  </si>
  <si>
    <t> 11413</t>
  </si>
  <si>
    <t> 12534</t>
  </si>
  <si>
    <t> 13896</t>
  </si>
  <si>
    <t>1) Erhvervsfrekvensen angiver alle personer i arbejdsstyrken i procent af den samlede befolkning i alderen 16-66 år. Fra og med 2010 bruger Danmarks Statistik alderen 16-64.</t>
  </si>
  <si>
    <t xml:space="preserve">2) Beskæftigelsesfrekvensen angiver alle beskæftigede i procent af den samlede befolkning i alderen 16-66 år. Fra og med 2010 bruger Danmarks Statistik alderen 16-64 år. </t>
  </si>
  <si>
    <t>Den hidtidige opgørelse er revideret tilbage i nov. 2008. Endvidere er referencetidspunktet ændret til ultimo november, hvor det før var 1.januar. Det betyder, at den seneste opgørelse dateres ultimo november 2013, hvor den tidligere ville have heddet 2014.</t>
  </si>
  <si>
    <t xml:space="preserve">Kilde: Statistiske Efterretninger: #wArbejdsmarked#w, diverse årgange, Registerbaseret arbejdsstyrkestatistik, diverse årgange, samt Statistikbanken RAS200 og RAS201. </t>
  </si>
  <si>
    <t>Fuldtidsledige i pct. af arbejdsstyrken</t>
  </si>
  <si>
    <t>Fuldtidsledige i procent af arbejdsstyrken i udvalgte kommuner 2007-2019</t>
  </si>
  <si>
    <t>Fuldtidsledige efter køn og oprindelsesland 2016-2019</t>
  </si>
  <si>
    <t>1) Til og med 1995 blev kun konflikter med 100 tabte arbejdsdage eller flere medregnet.</t>
  </si>
  <si>
    <t>Kilde: Statistiske Efterretninger, "Arbejdsmarked, Arbejdsstandsninger" og Statistisk Årbog, "Arbejdsmarkedet", samt "NYT fra Danmarks Statistik" senest Statistikbanken ABST1</t>
  </si>
  <si>
    <t>Sammenlægninger, organisationsskift og oprettelse af nye forbund vanskeliggør sammenligning af tallene fra år til år. Fagligt Fælles Forbund blev dannet 1. jan. 2005 ved en fusion mellem SID og KAD. I 2010 er Forbundet Træ-Industri-Byg fusioneret med 3F.</t>
  </si>
  <si>
    <t>Arbejdsulykker er skader, der er opstået som følge af en pludselig, uventet og skadevoldende hændelse, der sker i forbindelse med arbejdet, og som medfører personskade. Arbejdsbetingede lidelser er skader, der er opstået som følge af længere tids påvirkninger fra arbejdsmiljøet.</t>
  </si>
  <si>
    <t>Arbejdsulykker er frem til og med 2000 opgjort efter ulykkesår, arbejdsbetingede lidelser efter registreringsår. Fra 2001 er såvel arbejdsulykker som arbejdsbetingede lidelser opgjort efter registreringsår.</t>
  </si>
  <si>
    <t>Danmarks Statistik har udviklet et nyt arbejdsmarkedsregnskab, som pr. 26. april 2015 er datagrundlaget for den registerbaserede arbejdsstyrkestatistik (RAS).</t>
  </si>
  <si>
    <r>
      <t>Erhvervsfrekvens</t>
    </r>
    <r>
      <rPr>
        <vertAlign val="superscript"/>
        <sz val="10"/>
        <rFont val="Calibri"/>
        <family val="2"/>
        <scheme val="minor"/>
      </rPr>
      <t>1</t>
    </r>
  </si>
  <si>
    <r>
      <t>Beskæftigelsesfrekvens</t>
    </r>
    <r>
      <rPr>
        <vertAlign val="superscript"/>
        <sz val="10"/>
        <rFont val="Calibri"/>
        <family val="2"/>
        <scheme val="minor"/>
      </rPr>
      <t>2</t>
    </r>
  </si>
  <si>
    <r>
      <t>Antal arbejdsstandsninger</t>
    </r>
    <r>
      <rPr>
        <vertAlign val="superscript"/>
        <sz val="10"/>
        <rFont val="Calibri"/>
        <family val="2"/>
        <scheme val="minor"/>
      </rPr>
      <t>1</t>
    </r>
  </si>
  <si>
    <t>16-1</t>
  </si>
  <si>
    <t>Se fane med ekstra tal til denne tabel</t>
  </si>
  <si>
    <t>16-13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</si>
</sst>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0.0_)"/>
    <numFmt numFmtId="166" formatCode="_(* #,##0_);_(* \(#,##0\);_(* &quot;-&quot;??_);_(@_)"/>
  </numFmts>
  <fonts count="19" x14ac:knownFonts="1">
    <font>
      <sz val="10"/>
      <name val="Courier"/>
    </font>
    <font>
      <sz val="10"/>
      <name val="Courier"/>
      <family val="3"/>
    </font>
    <font>
      <sz val="8"/>
      <name val="Courier"/>
      <family val="3"/>
    </font>
    <font>
      <sz val="10"/>
      <name val="Courier"/>
      <family val="3"/>
    </font>
    <font>
      <sz val="10"/>
      <color indexed="12"/>
      <name val="Courier"/>
      <family val="3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Border="0" applyAlignment="0"/>
    <xf numFmtId="43" fontId="10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quotePrefix="1" applyFont="1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 applyProtection="1">
      <protection locked="0"/>
    </xf>
    <xf numFmtId="0" fontId="0" fillId="0" borderId="0" xfId="0" applyFont="1"/>
    <xf numFmtId="1" fontId="3" fillId="0" borderId="0" xfId="0" applyNumberFormat="1" applyFont="1"/>
    <xf numFmtId="164" fontId="4" fillId="0" borderId="0" xfId="0" applyNumberFormat="1" applyFon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7" fillId="0" borderId="0" xfId="0" applyFont="1"/>
    <xf numFmtId="0" fontId="6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horizontal="right"/>
    </xf>
    <xf numFmtId="0" fontId="9" fillId="0" borderId="0" xfId="0" applyFont="1"/>
    <xf numFmtId="0" fontId="11" fillId="0" borderId="0" xfId="0" quotePrefix="1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1" fontId="11" fillId="0" borderId="0" xfId="0" applyNumberFormat="1" applyFont="1"/>
    <xf numFmtId="2" fontId="12" fillId="0" borderId="0" xfId="0" applyNumberFormat="1" applyFont="1"/>
    <xf numFmtId="3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1" fontId="11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6" fontId="11" fillId="0" borderId="0" xfId="2" applyNumberFormat="1" applyFont="1" applyAlignment="1">
      <alignment horizontal="right"/>
    </xf>
    <xf numFmtId="166" fontId="12" fillId="0" borderId="0" xfId="2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3" fontId="12" fillId="0" borderId="0" xfId="0" applyNumberFormat="1" applyFont="1"/>
    <xf numFmtId="3" fontId="11" fillId="0" borderId="0" xfId="0" applyNumberFormat="1" applyFont="1" applyAlignment="1">
      <alignment horizontal="left"/>
    </xf>
    <xf numFmtId="1" fontId="12" fillId="0" borderId="0" xfId="0" applyNumberFormat="1" applyFont="1"/>
    <xf numFmtId="3" fontId="12" fillId="0" borderId="0" xfId="0" applyNumberFormat="1" applyFont="1" applyAlignment="1" applyProtection="1">
      <alignment horizontal="right"/>
      <protection locked="0"/>
    </xf>
    <xf numFmtId="166" fontId="11" fillId="0" borderId="0" xfId="2" applyNumberFormat="1" applyFont="1"/>
    <xf numFmtId="166" fontId="12" fillId="0" borderId="0" xfId="2" applyNumberFormat="1" applyFont="1"/>
    <xf numFmtId="164" fontId="11" fillId="0" borderId="0" xfId="0" applyNumberFormat="1" applyFont="1"/>
    <xf numFmtId="164" fontId="12" fillId="0" borderId="0" xfId="0" applyNumberFormat="1" applyFont="1"/>
    <xf numFmtId="0" fontId="12" fillId="0" borderId="0" xfId="0" quotePrefix="1" applyFont="1"/>
    <xf numFmtId="1" fontId="12" fillId="0" borderId="0" xfId="0" applyNumberFormat="1" applyFont="1" applyBorder="1"/>
    <xf numFmtId="0" fontId="12" fillId="0" borderId="0" xfId="0" applyFont="1" applyAlignment="1">
      <alignment horizontal="right"/>
    </xf>
    <xf numFmtId="1" fontId="12" fillId="0" borderId="0" xfId="0" applyNumberFormat="1" applyFont="1" applyFill="1" applyBorder="1"/>
    <xf numFmtId="3" fontId="12" fillId="0" borderId="0" xfId="0" applyNumberFormat="1" applyFont="1" applyFill="1" applyAlignment="1" applyProtection="1">
      <alignment horizontal="right"/>
    </xf>
    <xf numFmtId="1" fontId="12" fillId="0" borderId="0" xfId="0" applyNumberFormat="1" applyFont="1" applyAlignment="1" applyProtection="1">
      <alignment horizontal="right"/>
      <protection locked="0"/>
    </xf>
    <xf numFmtId="0" fontId="16" fillId="0" borderId="0" xfId="1" applyFont="1" applyFill="1" applyProtection="1"/>
    <xf numFmtId="0" fontId="17" fillId="0" borderId="0" xfId="1" applyFont="1" applyFill="1" applyAlignment="1" applyProtection="1">
      <alignment horizontal="left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 applyProtection="1">
      <alignment horizontal="left"/>
      <protection locked="0"/>
    </xf>
    <xf numFmtId="0" fontId="18" fillId="0" borderId="0" xfId="0" applyFont="1"/>
    <xf numFmtId="0" fontId="18" fillId="0" borderId="0" xfId="0" applyFont="1" applyAlignment="1" applyProtection="1">
      <alignment horizontal="left"/>
      <protection locked="0"/>
    </xf>
  </cellXfs>
  <cellStyles count="3">
    <cellStyle name="Komma" xfId="2" builtinId="3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P300"/>
  <sheetViews>
    <sheetView tabSelected="1" zoomScaleNormal="100" workbookViewId="0">
      <selection activeCell="B1" sqref="B1"/>
    </sheetView>
  </sheetViews>
  <sheetFormatPr defaultColWidth="9" defaultRowHeight="14.5" x14ac:dyDescent="0.35"/>
  <cols>
    <col min="1" max="1" width="48.33203125" style="19" customWidth="1"/>
    <col min="2" max="2" width="10.08203125" style="19" bestFit="1" customWidth="1"/>
    <col min="3" max="12" width="9.58203125" style="19" customWidth="1"/>
    <col min="13" max="13" width="10.08203125" style="19" bestFit="1" customWidth="1"/>
    <col min="14" max="14" width="9.25" style="19" bestFit="1" customWidth="1"/>
    <col min="15" max="15" width="9" style="19"/>
    <col min="16" max="16384" width="9" style="13"/>
  </cols>
  <sheetData>
    <row r="1" spans="1:16" x14ac:dyDescent="0.35">
      <c r="A1" s="17" t="s">
        <v>191</v>
      </c>
      <c r="B1" s="55" t="s">
        <v>252</v>
      </c>
    </row>
    <row r="2" spans="1:16" x14ac:dyDescent="0.35">
      <c r="A2" s="18" t="s">
        <v>18</v>
      </c>
      <c r="B2" s="25"/>
    </row>
    <row r="3" spans="1:16" x14ac:dyDescent="0.35">
      <c r="B3" s="25"/>
      <c r="L3" s="19" t="s">
        <v>4</v>
      </c>
    </row>
    <row r="4" spans="1:16" x14ac:dyDescent="0.35">
      <c r="A4" s="51"/>
      <c r="B4" s="51">
        <v>1985</v>
      </c>
      <c r="C4" s="51">
        <v>1990</v>
      </c>
      <c r="D4" s="51">
        <v>1995</v>
      </c>
      <c r="E4" s="51">
        <v>2000</v>
      </c>
      <c r="F4" s="51">
        <v>2005</v>
      </c>
      <c r="G4" s="51">
        <v>2010</v>
      </c>
      <c r="H4" s="51" t="s">
        <v>14</v>
      </c>
      <c r="I4" s="51" t="s">
        <v>15</v>
      </c>
      <c r="J4" s="51" t="s">
        <v>17</v>
      </c>
      <c r="K4" s="51" t="s">
        <v>19</v>
      </c>
      <c r="L4" s="51" t="s">
        <v>19</v>
      </c>
    </row>
    <row r="5" spans="1:16" x14ac:dyDescent="0.35">
      <c r="A5" s="19" t="s">
        <v>5</v>
      </c>
      <c r="B5" s="26">
        <v>5111.1080000000002</v>
      </c>
      <c r="C5" s="26">
        <v>5135.4089999999997</v>
      </c>
      <c r="D5" s="26">
        <v>5215.7179999999998</v>
      </c>
      <c r="E5" s="26">
        <v>5333.02</v>
      </c>
      <c r="F5" s="26">
        <v>5411.4049999999997</v>
      </c>
      <c r="G5" s="35">
        <v>5561.098</v>
      </c>
      <c r="H5" s="35">
        <v>5700</v>
      </c>
      <c r="I5" s="35">
        <v>5742</v>
      </c>
      <c r="J5" s="35">
        <v>5775</v>
      </c>
      <c r="K5" s="35">
        <f>+K6+K7</f>
        <v>5806</v>
      </c>
      <c r="L5" s="35">
        <f>+K5/$K$5*100</f>
        <v>100</v>
      </c>
    </row>
    <row r="6" spans="1:16" x14ac:dyDescent="0.35">
      <c r="A6" s="19" t="s">
        <v>1</v>
      </c>
      <c r="B6" s="26">
        <v>2517.0720000000001</v>
      </c>
      <c r="C6" s="26">
        <v>2530.5970000000002</v>
      </c>
      <c r="D6" s="26">
        <v>2573.3240000000001</v>
      </c>
      <c r="E6" s="26">
        <v>2634.1219999999998</v>
      </c>
      <c r="F6" s="26">
        <v>2677.2919999999999</v>
      </c>
      <c r="G6" s="35">
        <v>2756.482</v>
      </c>
      <c r="H6" s="35">
        <v>2833</v>
      </c>
      <c r="I6" s="35">
        <v>2856</v>
      </c>
      <c r="J6" s="35">
        <v>2873</v>
      </c>
      <c r="K6" s="35">
        <v>2889</v>
      </c>
      <c r="L6" s="35">
        <f t="shared" ref="L6:L7" si="0">+K6/$K$5*100</f>
        <v>49.75887013434378</v>
      </c>
    </row>
    <row r="7" spans="1:16" x14ac:dyDescent="0.35">
      <c r="A7" s="19" t="s">
        <v>2</v>
      </c>
      <c r="B7" s="26">
        <v>2594.0360000000001</v>
      </c>
      <c r="C7" s="26">
        <v>2604.8119999999999</v>
      </c>
      <c r="D7" s="26">
        <v>2642.3939999999998</v>
      </c>
      <c r="E7" s="26">
        <v>2695.8980000000001</v>
      </c>
      <c r="F7" s="26">
        <v>2734.1129999999998</v>
      </c>
      <c r="G7" s="35">
        <v>2804.616</v>
      </c>
      <c r="H7" s="35">
        <v>2867</v>
      </c>
      <c r="I7" s="35">
        <v>2886</v>
      </c>
      <c r="J7" s="35">
        <v>2902</v>
      </c>
      <c r="K7" s="35">
        <v>2917</v>
      </c>
      <c r="L7" s="35">
        <f t="shared" si="0"/>
        <v>50.24112986565622</v>
      </c>
    </row>
    <row r="8" spans="1:16" x14ac:dyDescent="0.35">
      <c r="A8" s="19" t="s">
        <v>6</v>
      </c>
      <c r="B8" s="26">
        <v>2277.4780000000001</v>
      </c>
      <c r="C8" s="26">
        <v>2227.6640000000002</v>
      </c>
      <c r="D8" s="26">
        <v>2319.768</v>
      </c>
      <c r="E8" s="26">
        <v>2453.0230000000001</v>
      </c>
      <c r="F8" s="26">
        <v>2566.357</v>
      </c>
      <c r="G8" s="35">
        <v>2727.3420000000001</v>
      </c>
      <c r="H8" s="35">
        <v>2840</v>
      </c>
      <c r="I8" s="35">
        <v>2839</v>
      </c>
      <c r="J8" s="35">
        <v>2824</v>
      </c>
      <c r="K8" s="35">
        <v>2811.078</v>
      </c>
      <c r="L8" s="35">
        <f>+K8/$K$8*100</f>
        <v>100</v>
      </c>
    </row>
    <row r="9" spans="1:16" x14ac:dyDescent="0.35">
      <c r="A9" s="19" t="s">
        <v>1</v>
      </c>
      <c r="B9" s="26">
        <v>968.16700000000003</v>
      </c>
      <c r="C9" s="26">
        <v>967.06700000000001</v>
      </c>
      <c r="D9" s="26">
        <v>1014.485</v>
      </c>
      <c r="E9" s="26">
        <v>1094.037</v>
      </c>
      <c r="F9" s="26">
        <v>1170.771</v>
      </c>
      <c r="G9" s="35">
        <v>1275.2529999999999</v>
      </c>
      <c r="H9" s="35">
        <v>1333</v>
      </c>
      <c r="I9" s="35">
        <v>1329</v>
      </c>
      <c r="J9" s="35">
        <v>1322</v>
      </c>
      <c r="K9" s="35">
        <v>1315.72</v>
      </c>
      <c r="L9" s="35">
        <f t="shared" ref="L9:L10" si="1">+K9/$K$8*100</f>
        <v>46.804820072584256</v>
      </c>
    </row>
    <row r="10" spans="1:16" x14ac:dyDescent="0.35">
      <c r="A10" s="19" t="s">
        <v>2</v>
      </c>
      <c r="B10" s="26">
        <v>1309.3109999999999</v>
      </c>
      <c r="C10" s="26">
        <v>1260.597</v>
      </c>
      <c r="D10" s="26">
        <v>1305.2829999999999</v>
      </c>
      <c r="E10" s="26">
        <v>1358.9860000000001</v>
      </c>
      <c r="F10" s="26">
        <v>1395.586</v>
      </c>
      <c r="G10" s="35">
        <v>1452.0889999999999</v>
      </c>
      <c r="H10" s="35">
        <v>1507</v>
      </c>
      <c r="I10" s="35">
        <v>1509</v>
      </c>
      <c r="J10" s="35">
        <v>1502</v>
      </c>
      <c r="K10" s="35">
        <v>1495.3579999999999</v>
      </c>
      <c r="L10" s="35">
        <f t="shared" si="1"/>
        <v>53.195179927415751</v>
      </c>
    </row>
    <row r="11" spans="1:16" x14ac:dyDescent="0.35">
      <c r="A11" s="19" t="s">
        <v>7</v>
      </c>
      <c r="B11" s="26">
        <v>2833.63</v>
      </c>
      <c r="C11" s="26">
        <v>2907.7449999999999</v>
      </c>
      <c r="D11" s="26">
        <v>2895.95</v>
      </c>
      <c r="E11" s="26">
        <v>2879.9969999999998</v>
      </c>
      <c r="F11" s="26">
        <v>2845.0479999999998</v>
      </c>
      <c r="G11" s="35">
        <v>2833.7559999999999</v>
      </c>
      <c r="H11" s="35">
        <v>2860</v>
      </c>
      <c r="I11" s="35">
        <v>2903</v>
      </c>
      <c r="J11" s="35">
        <v>2951</v>
      </c>
      <c r="K11" s="35">
        <f>+K17+K20</f>
        <v>2990.1990000000001</v>
      </c>
      <c r="L11" s="35">
        <f>+K11/$K$11*100</f>
        <v>100</v>
      </c>
    </row>
    <row r="12" spans="1:16" x14ac:dyDescent="0.35">
      <c r="A12" s="19" t="s">
        <v>1</v>
      </c>
      <c r="B12" s="26">
        <v>1548.905</v>
      </c>
      <c r="C12" s="26">
        <v>1563.53</v>
      </c>
      <c r="D12" s="26">
        <v>1558.8389999999999</v>
      </c>
      <c r="E12" s="26">
        <v>1540.085</v>
      </c>
      <c r="F12" s="26">
        <v>1506.521</v>
      </c>
      <c r="G12" s="26">
        <v>1481.229</v>
      </c>
      <c r="H12" s="35">
        <v>1501</v>
      </c>
      <c r="I12" s="26">
        <v>1526</v>
      </c>
      <c r="J12" s="26">
        <v>1551</v>
      </c>
      <c r="K12" s="35">
        <f t="shared" ref="K12:K13" si="2">+K18+K21</f>
        <v>1570.0029999999999</v>
      </c>
      <c r="L12" s="35">
        <f t="shared" ref="L12:L13" si="3">+K12/$K$11*100</f>
        <v>52.504967060720709</v>
      </c>
    </row>
    <row r="13" spans="1:16" x14ac:dyDescent="0.35">
      <c r="A13" s="19" t="s">
        <v>2</v>
      </c>
      <c r="B13" s="26">
        <v>1284.7249999999999</v>
      </c>
      <c r="C13" s="26">
        <v>1344.2149999999999</v>
      </c>
      <c r="D13" s="26">
        <v>1337.1110000000001</v>
      </c>
      <c r="E13" s="26">
        <v>1336.912</v>
      </c>
      <c r="F13" s="26">
        <v>1338.527</v>
      </c>
      <c r="G13" s="26">
        <v>1352.527</v>
      </c>
      <c r="H13" s="35">
        <v>1359</v>
      </c>
      <c r="I13" s="26">
        <v>1377</v>
      </c>
      <c r="J13" s="26">
        <v>1400</v>
      </c>
      <c r="K13" s="35">
        <f t="shared" si="2"/>
        <v>1420.1959999999999</v>
      </c>
      <c r="L13" s="35">
        <f t="shared" si="3"/>
        <v>47.495032939279284</v>
      </c>
      <c r="N13" s="49"/>
      <c r="O13" s="49"/>
      <c r="P13" s="14"/>
    </row>
    <row r="14" spans="1:16" ht="15" x14ac:dyDescent="0.35">
      <c r="A14" s="19" t="s">
        <v>248</v>
      </c>
      <c r="B14" s="26">
        <v>79.900000000000006</v>
      </c>
      <c r="C14" s="26">
        <v>80.3</v>
      </c>
      <c r="D14" s="26">
        <v>81.673466325753026</v>
      </c>
      <c r="E14" s="26">
        <v>80.055769183143681</v>
      </c>
      <c r="F14" s="26">
        <v>78</v>
      </c>
      <c r="G14" s="26">
        <v>75.599999999999994</v>
      </c>
      <c r="H14" s="35">
        <v>74.900000000000006</v>
      </c>
      <c r="I14" s="26">
        <v>75.5</v>
      </c>
      <c r="J14" s="26">
        <v>76.400000000000006</v>
      </c>
      <c r="K14" s="26">
        <v>77.099999999999994</v>
      </c>
      <c r="L14" s="26" t="s">
        <v>13</v>
      </c>
      <c r="N14" s="50"/>
      <c r="O14" s="50"/>
      <c r="P14" s="15"/>
    </row>
    <row r="15" spans="1:16" x14ac:dyDescent="0.35">
      <c r="A15" s="19" t="s">
        <v>1</v>
      </c>
      <c r="B15" s="26">
        <v>85.8</v>
      </c>
      <c r="C15" s="26">
        <v>84.6</v>
      </c>
      <c r="D15" s="26">
        <v>86.895729405842729</v>
      </c>
      <c r="E15" s="26">
        <v>84.776425527745403</v>
      </c>
      <c r="F15" s="26">
        <v>82</v>
      </c>
      <c r="G15" s="26">
        <v>77.599999999999994</v>
      </c>
      <c r="H15" s="35">
        <v>76.8</v>
      </c>
      <c r="I15" s="26">
        <v>77.599999999999994</v>
      </c>
      <c r="J15" s="26">
        <v>78.3</v>
      </c>
      <c r="K15" s="26">
        <v>79</v>
      </c>
      <c r="L15" s="26" t="s">
        <v>13</v>
      </c>
      <c r="N15" s="49"/>
      <c r="O15" s="50"/>
      <c r="P15" s="15"/>
    </row>
    <row r="16" spans="1:16" x14ac:dyDescent="0.35">
      <c r="A16" s="19" t="s">
        <v>2</v>
      </c>
      <c r="B16" s="26">
        <v>73.8</v>
      </c>
      <c r="C16" s="26">
        <v>75.900000000000006</v>
      </c>
      <c r="D16" s="26">
        <v>76.325786441395849</v>
      </c>
      <c r="E16" s="26">
        <v>75.230066096523657</v>
      </c>
      <c r="F16" s="26">
        <v>73.900000000000006</v>
      </c>
      <c r="G16" s="26">
        <v>73.599999999999994</v>
      </c>
      <c r="H16" s="35">
        <v>73</v>
      </c>
      <c r="I16" s="26">
        <v>73.5</v>
      </c>
      <c r="J16" s="26">
        <v>74.400000000000006</v>
      </c>
      <c r="K16" s="26">
        <v>75.2</v>
      </c>
      <c r="L16" s="26" t="s">
        <v>13</v>
      </c>
      <c r="N16" s="49"/>
      <c r="O16" s="50"/>
      <c r="P16" s="15"/>
    </row>
    <row r="17" spans="1:16" x14ac:dyDescent="0.35">
      <c r="A17" s="19" t="s">
        <v>9</v>
      </c>
      <c r="B17" s="26">
        <v>235.238</v>
      </c>
      <c r="C17" s="26">
        <v>233.91300000000001</v>
      </c>
      <c r="D17" s="26">
        <v>278.85399999999998</v>
      </c>
      <c r="E17" s="26">
        <v>117.68899999999999</v>
      </c>
      <c r="F17" s="26">
        <v>134.58600000000001</v>
      </c>
      <c r="G17" s="26">
        <v>132.04</v>
      </c>
      <c r="H17" s="35">
        <v>101</v>
      </c>
      <c r="I17" s="26">
        <v>98</v>
      </c>
      <c r="J17" s="26">
        <v>102</v>
      </c>
      <c r="K17" s="26">
        <v>94.253</v>
      </c>
      <c r="L17" s="35">
        <f>+K17/$K$17*100</f>
        <v>100</v>
      </c>
      <c r="N17" s="50"/>
      <c r="O17" s="50"/>
      <c r="P17" s="15"/>
    </row>
    <row r="18" spans="1:16" x14ac:dyDescent="0.35">
      <c r="A18" s="19" t="s">
        <v>1</v>
      </c>
      <c r="B18" s="26">
        <v>107.279</v>
      </c>
      <c r="C18" s="26">
        <v>109.054</v>
      </c>
      <c r="D18" s="26">
        <v>134.17599999999999</v>
      </c>
      <c r="E18" s="26">
        <v>57.598999999999997</v>
      </c>
      <c r="F18" s="26">
        <v>66.150999999999996</v>
      </c>
      <c r="G18" s="26">
        <v>76.917000000000002</v>
      </c>
      <c r="H18" s="35">
        <v>50</v>
      </c>
      <c r="I18" s="26">
        <v>49</v>
      </c>
      <c r="J18" s="26">
        <v>50</v>
      </c>
      <c r="K18" s="26">
        <v>45.923999999999999</v>
      </c>
      <c r="L18" s="35">
        <f t="shared" ref="L18:L19" si="4">+K18/$K$17*100</f>
        <v>48.724178540736105</v>
      </c>
      <c r="N18" s="49"/>
      <c r="O18" s="50"/>
      <c r="P18" s="15"/>
    </row>
    <row r="19" spans="1:16" x14ac:dyDescent="0.35">
      <c r="A19" s="19" t="s">
        <v>2</v>
      </c>
      <c r="B19" s="26">
        <v>127.959</v>
      </c>
      <c r="C19" s="26">
        <v>124.85899999999999</v>
      </c>
      <c r="D19" s="26">
        <v>144.678</v>
      </c>
      <c r="E19" s="26">
        <v>60.09</v>
      </c>
      <c r="F19" s="26">
        <v>68.435000000000002</v>
      </c>
      <c r="G19" s="26">
        <v>55.122999999999998</v>
      </c>
      <c r="H19" s="35">
        <v>51</v>
      </c>
      <c r="I19" s="26">
        <v>49</v>
      </c>
      <c r="J19" s="26">
        <v>52</v>
      </c>
      <c r="K19" s="26">
        <v>48.329000000000001</v>
      </c>
      <c r="L19" s="35">
        <f t="shared" si="4"/>
        <v>51.275821459263895</v>
      </c>
      <c r="N19" s="49"/>
      <c r="O19" s="50"/>
      <c r="P19" s="15"/>
    </row>
    <row r="20" spans="1:16" x14ac:dyDescent="0.35">
      <c r="A20" s="19" t="s">
        <v>10</v>
      </c>
      <c r="B20" s="26">
        <v>2598.3919999999998</v>
      </c>
      <c r="C20" s="26">
        <v>2673.8319999999999</v>
      </c>
      <c r="D20" s="26">
        <v>2617.096</v>
      </c>
      <c r="E20" s="26">
        <v>2759.308</v>
      </c>
      <c r="F20" s="26">
        <v>2710.462</v>
      </c>
      <c r="G20" s="26">
        <v>2701.7159999999999</v>
      </c>
      <c r="H20" s="35">
        <v>2759</v>
      </c>
      <c r="I20" s="26">
        <v>2805</v>
      </c>
      <c r="J20" s="26">
        <v>2848</v>
      </c>
      <c r="K20" s="26">
        <v>2895.9459999999999</v>
      </c>
      <c r="L20" s="35">
        <f>+K20/$K$20*100</f>
        <v>100</v>
      </c>
    </row>
    <row r="21" spans="1:16" x14ac:dyDescent="0.35">
      <c r="A21" s="19" t="s">
        <v>1</v>
      </c>
      <c r="B21" s="26">
        <v>1441.626</v>
      </c>
      <c r="C21" s="26">
        <v>1454.4760000000001</v>
      </c>
      <c r="D21" s="26">
        <v>1424.663</v>
      </c>
      <c r="E21" s="26">
        <v>1482.4860000000001</v>
      </c>
      <c r="F21" s="26">
        <v>1440.37</v>
      </c>
      <c r="G21" s="26">
        <v>1404.3119999999999</v>
      </c>
      <c r="H21" s="35">
        <v>1450</v>
      </c>
      <c r="I21" s="26">
        <v>1477</v>
      </c>
      <c r="J21" s="26">
        <v>1500</v>
      </c>
      <c r="K21" s="26">
        <v>1524.079</v>
      </c>
      <c r="L21" s="35">
        <f t="shared" ref="L21:L22" si="5">+K21/$K$20*100</f>
        <v>52.628018616369232</v>
      </c>
    </row>
    <row r="22" spans="1:16" x14ac:dyDescent="0.35">
      <c r="A22" s="19" t="s">
        <v>2</v>
      </c>
      <c r="B22" s="26">
        <v>1156.7660000000001</v>
      </c>
      <c r="C22" s="26">
        <v>1219.356</v>
      </c>
      <c r="D22" s="26">
        <v>1192.433</v>
      </c>
      <c r="E22" s="26">
        <v>1276.8219999999999</v>
      </c>
      <c r="F22" s="26">
        <v>1270.0920000000001</v>
      </c>
      <c r="G22" s="26">
        <v>1297.404</v>
      </c>
      <c r="H22" s="35">
        <v>1309</v>
      </c>
      <c r="I22" s="26">
        <v>1328</v>
      </c>
      <c r="J22" s="26">
        <v>1348</v>
      </c>
      <c r="K22" s="26">
        <v>1371.867</v>
      </c>
      <c r="L22" s="35">
        <f t="shared" si="5"/>
        <v>47.371981383630775</v>
      </c>
    </row>
    <row r="23" spans="1:16" ht="15" x14ac:dyDescent="0.35">
      <c r="A23" s="19" t="s">
        <v>249</v>
      </c>
      <c r="B23" s="26">
        <v>73</v>
      </c>
      <c r="C23" s="26">
        <v>73.599999999999994</v>
      </c>
      <c r="D23" s="38">
        <v>71</v>
      </c>
      <c r="E23" s="38">
        <v>74.2</v>
      </c>
      <c r="F23" s="26">
        <v>74.099999999999994</v>
      </c>
      <c r="G23" s="26">
        <v>71.900000000000006</v>
      </c>
      <c r="H23" s="35">
        <v>72.099999999999994</v>
      </c>
      <c r="I23" s="26">
        <v>72.8</v>
      </c>
      <c r="J23" s="26">
        <v>73.599999999999994</v>
      </c>
      <c r="K23" s="26">
        <v>74.599999999999994</v>
      </c>
      <c r="L23" s="26" t="s">
        <v>13</v>
      </c>
    </row>
    <row r="24" spans="1:16" x14ac:dyDescent="0.35">
      <c r="A24" s="19" t="s">
        <v>1</v>
      </c>
      <c r="B24" s="26">
        <v>79.599999999999994</v>
      </c>
      <c r="C24" s="26">
        <v>78.400000000000006</v>
      </c>
      <c r="D24" s="38">
        <v>75.599999999999994</v>
      </c>
      <c r="E24" s="38">
        <v>78.2</v>
      </c>
      <c r="F24" s="26">
        <v>78.3</v>
      </c>
      <c r="G24" s="26">
        <v>73.3</v>
      </c>
      <c r="H24" s="35">
        <v>74</v>
      </c>
      <c r="I24" s="26">
        <v>74.900000000000006</v>
      </c>
      <c r="J24" s="26">
        <v>75.599999999999994</v>
      </c>
      <c r="K24" s="26">
        <v>76.5</v>
      </c>
      <c r="L24" s="26" t="s">
        <v>13</v>
      </c>
    </row>
    <row r="25" spans="1:16" x14ac:dyDescent="0.35">
      <c r="A25" s="19" t="s">
        <v>2</v>
      </c>
      <c r="B25" s="26">
        <v>66.3</v>
      </c>
      <c r="C25" s="26">
        <v>68.599999999999994</v>
      </c>
      <c r="D25" s="38">
        <v>66.2</v>
      </c>
      <c r="E25" s="38">
        <v>70.2</v>
      </c>
      <c r="F25" s="26">
        <v>69.900000000000006</v>
      </c>
      <c r="G25" s="26">
        <v>70.400000000000006</v>
      </c>
      <c r="H25" s="35">
        <v>70.099999999999994</v>
      </c>
      <c r="I25" s="26">
        <v>70.8</v>
      </c>
      <c r="J25" s="26">
        <v>71.5</v>
      </c>
      <c r="K25" s="26">
        <v>72.599999999999994</v>
      </c>
      <c r="L25" s="26" t="s">
        <v>13</v>
      </c>
    </row>
    <row r="26" spans="1:16" x14ac:dyDescent="0.35">
      <c r="A26" s="19" t="s">
        <v>235</v>
      </c>
      <c r="B26" s="27"/>
      <c r="C26" s="27"/>
      <c r="D26" s="27"/>
      <c r="E26" s="27"/>
      <c r="F26" s="27"/>
      <c r="G26" s="27"/>
      <c r="H26" s="30"/>
      <c r="I26" s="30"/>
      <c r="J26" s="30"/>
      <c r="K26" s="30"/>
    </row>
    <row r="27" spans="1:16" x14ac:dyDescent="0.35">
      <c r="A27" s="19" t="s">
        <v>236</v>
      </c>
      <c r="B27" s="27"/>
      <c r="C27" s="27"/>
      <c r="D27" s="27"/>
      <c r="E27" s="27"/>
      <c r="F27" s="27"/>
      <c r="G27" s="27"/>
      <c r="H27" s="30"/>
      <c r="I27" s="30"/>
      <c r="J27" s="30"/>
      <c r="K27" s="30"/>
      <c r="L27" s="30"/>
    </row>
    <row r="28" spans="1:16" x14ac:dyDescent="0.35">
      <c r="A28" s="19" t="s">
        <v>247</v>
      </c>
      <c r="B28" s="27"/>
      <c r="C28" s="27"/>
      <c r="D28" s="27"/>
      <c r="E28" s="27"/>
      <c r="F28" s="27"/>
      <c r="G28" s="27"/>
      <c r="H28" s="30"/>
      <c r="I28" s="30"/>
      <c r="J28" s="30"/>
      <c r="K28" s="30"/>
      <c r="L28" s="30"/>
    </row>
    <row r="29" spans="1:16" x14ac:dyDescent="0.35">
      <c r="A29" s="19" t="s">
        <v>237</v>
      </c>
    </row>
    <row r="30" spans="1:16" x14ac:dyDescent="0.35">
      <c r="A30" s="19" t="s">
        <v>238</v>
      </c>
    </row>
    <row r="35" spans="1:13" x14ac:dyDescent="0.35">
      <c r="A35" s="17" t="s">
        <v>192</v>
      </c>
      <c r="B35" s="55" t="s">
        <v>252</v>
      </c>
      <c r="C35" s="25"/>
      <c r="D35" s="25"/>
      <c r="E35" s="25"/>
    </row>
    <row r="36" spans="1:13" x14ac:dyDescent="0.35">
      <c r="A36" s="18" t="s">
        <v>20</v>
      </c>
      <c r="B36" s="25"/>
      <c r="C36" s="25"/>
      <c r="D36" s="25"/>
      <c r="E36" s="25"/>
    </row>
    <row r="37" spans="1:13" x14ac:dyDescent="0.35">
      <c r="B37" s="52" t="s">
        <v>1</v>
      </c>
      <c r="C37" s="28"/>
      <c r="D37" s="28"/>
      <c r="E37" s="28"/>
      <c r="F37" s="52" t="s">
        <v>2</v>
      </c>
      <c r="G37" s="28"/>
      <c r="H37" s="28"/>
      <c r="I37" s="28"/>
      <c r="J37" s="52" t="s">
        <v>21</v>
      </c>
    </row>
    <row r="38" spans="1:13" x14ac:dyDescent="0.35">
      <c r="A38" s="51"/>
      <c r="B38" s="51" t="s">
        <v>14</v>
      </c>
      <c r="C38" s="51" t="s">
        <v>15</v>
      </c>
      <c r="D38" s="51" t="s">
        <v>17</v>
      </c>
      <c r="E38" s="51" t="s">
        <v>19</v>
      </c>
      <c r="F38" s="51" t="s">
        <v>14</v>
      </c>
      <c r="G38" s="51" t="s">
        <v>15</v>
      </c>
      <c r="H38" s="51" t="s">
        <v>17</v>
      </c>
      <c r="I38" s="51" t="s">
        <v>19</v>
      </c>
      <c r="J38" s="51" t="s">
        <v>14</v>
      </c>
      <c r="K38" s="51" t="s">
        <v>15</v>
      </c>
      <c r="L38" s="51" t="s">
        <v>17</v>
      </c>
      <c r="M38" s="51" t="s">
        <v>19</v>
      </c>
    </row>
    <row r="39" spans="1:13" x14ac:dyDescent="0.35">
      <c r="A39" s="19" t="s">
        <v>21</v>
      </c>
      <c r="B39" s="26">
        <v>1313948</v>
      </c>
      <c r="C39" s="26">
        <v>1342614</v>
      </c>
      <c r="D39" s="26">
        <v>1366978</v>
      </c>
      <c r="E39" s="26">
        <v>1391860</v>
      </c>
      <c r="F39" s="26">
        <v>1248783</v>
      </c>
      <c r="G39" s="26">
        <v>1267294</v>
      </c>
      <c r="H39" s="26">
        <v>1287219</v>
      </c>
      <c r="I39" s="26">
        <v>1310240</v>
      </c>
      <c r="J39" s="35">
        <v>2562731</v>
      </c>
      <c r="K39" s="35">
        <v>2609908</v>
      </c>
      <c r="L39" s="35">
        <v>2654197</v>
      </c>
      <c r="M39" s="35">
        <v>2702100</v>
      </c>
    </row>
    <row r="40" spans="1:13" x14ac:dyDescent="0.35">
      <c r="A40" s="19" t="s">
        <v>22</v>
      </c>
      <c r="B40" s="26">
        <v>101984</v>
      </c>
      <c r="C40" s="26">
        <v>100509</v>
      </c>
      <c r="D40" s="26">
        <v>100438</v>
      </c>
      <c r="E40" s="35">
        <v>101476</v>
      </c>
      <c r="F40" s="26">
        <v>93561</v>
      </c>
      <c r="G40" s="26">
        <v>93278</v>
      </c>
      <c r="H40" s="26">
        <v>93541</v>
      </c>
      <c r="I40" s="35">
        <v>95738</v>
      </c>
      <c r="J40" s="35">
        <v>195545</v>
      </c>
      <c r="K40" s="35">
        <v>193787</v>
      </c>
      <c r="L40" s="35">
        <v>193979</v>
      </c>
      <c r="M40" s="35">
        <v>197214</v>
      </c>
    </row>
    <row r="41" spans="1:13" x14ac:dyDescent="0.35">
      <c r="A41" s="19" t="s">
        <v>23</v>
      </c>
      <c r="B41" s="26">
        <v>26724</v>
      </c>
      <c r="C41" s="26">
        <v>27431</v>
      </c>
      <c r="D41" s="26">
        <v>28047</v>
      </c>
      <c r="E41" s="35">
        <v>28415</v>
      </c>
      <c r="F41" s="26">
        <v>104946</v>
      </c>
      <c r="G41" s="26">
        <v>105611</v>
      </c>
      <c r="H41" s="26">
        <v>105664</v>
      </c>
      <c r="I41" s="35">
        <v>105700</v>
      </c>
      <c r="J41" s="35">
        <v>131670</v>
      </c>
      <c r="K41" s="35">
        <v>133042</v>
      </c>
      <c r="L41" s="35">
        <v>133711</v>
      </c>
      <c r="M41" s="35">
        <v>134115</v>
      </c>
    </row>
    <row r="42" spans="1:13" x14ac:dyDescent="0.35">
      <c r="A42" s="19" t="s">
        <v>24</v>
      </c>
      <c r="B42" s="26">
        <v>115362</v>
      </c>
      <c r="C42" s="26">
        <v>113019</v>
      </c>
      <c r="D42" s="26">
        <v>112615</v>
      </c>
      <c r="E42" s="35">
        <v>112084</v>
      </c>
      <c r="F42" s="26">
        <v>376335</v>
      </c>
      <c r="G42" s="26">
        <v>374176</v>
      </c>
      <c r="H42" s="26">
        <v>376532</v>
      </c>
      <c r="I42" s="35">
        <v>380683</v>
      </c>
      <c r="J42" s="35">
        <v>491697</v>
      </c>
      <c r="K42" s="35">
        <v>487195</v>
      </c>
      <c r="L42" s="35">
        <v>489147</v>
      </c>
      <c r="M42" s="35">
        <v>492767</v>
      </c>
    </row>
    <row r="43" spans="1:13" x14ac:dyDescent="0.35">
      <c r="A43" s="19" t="s">
        <v>25</v>
      </c>
      <c r="B43" s="26">
        <v>585</v>
      </c>
      <c r="C43" s="26">
        <v>629</v>
      </c>
      <c r="D43" s="26">
        <v>640</v>
      </c>
      <c r="E43" s="35">
        <v>617</v>
      </c>
      <c r="F43" s="26">
        <v>1533</v>
      </c>
      <c r="G43" s="26">
        <v>1605</v>
      </c>
      <c r="H43" s="26">
        <v>1650</v>
      </c>
      <c r="I43" s="35">
        <v>1643</v>
      </c>
      <c r="J43" s="35">
        <v>2118</v>
      </c>
      <c r="K43" s="35">
        <v>2234</v>
      </c>
      <c r="L43" s="35">
        <v>2290</v>
      </c>
      <c r="M43" s="35">
        <v>2260</v>
      </c>
    </row>
    <row r="44" spans="1:13" x14ac:dyDescent="0.35">
      <c r="A44" s="19" t="s">
        <v>26</v>
      </c>
      <c r="B44" s="26">
        <v>36169</v>
      </c>
      <c r="C44" s="26">
        <v>37205</v>
      </c>
      <c r="D44" s="26">
        <v>36026</v>
      </c>
      <c r="E44" s="35">
        <v>35577</v>
      </c>
      <c r="F44" s="26">
        <v>17940</v>
      </c>
      <c r="G44" s="26">
        <v>17460</v>
      </c>
      <c r="H44" s="26">
        <v>16631</v>
      </c>
      <c r="I44" s="35">
        <v>16274</v>
      </c>
      <c r="J44" s="35">
        <v>54109</v>
      </c>
      <c r="K44" s="35">
        <v>54665</v>
      </c>
      <c r="L44" s="35">
        <v>52657</v>
      </c>
      <c r="M44" s="35">
        <v>51851</v>
      </c>
    </row>
    <row r="45" spans="1:13" x14ac:dyDescent="0.35">
      <c r="A45" s="19" t="s">
        <v>27</v>
      </c>
      <c r="B45" s="26">
        <v>1003614</v>
      </c>
      <c r="C45" s="26">
        <v>1033556</v>
      </c>
      <c r="D45" s="26">
        <v>1058561</v>
      </c>
      <c r="E45" s="35">
        <v>1082916</v>
      </c>
      <c r="F45" s="26">
        <v>608000</v>
      </c>
      <c r="G45" s="26">
        <v>627580</v>
      </c>
      <c r="H45" s="26">
        <v>644585</v>
      </c>
      <c r="I45" s="35">
        <v>660594</v>
      </c>
      <c r="J45" s="35">
        <v>1611614</v>
      </c>
      <c r="K45" s="35">
        <v>1661136</v>
      </c>
      <c r="L45" s="35">
        <v>1703146</v>
      </c>
      <c r="M45" s="35">
        <v>1743510</v>
      </c>
    </row>
    <row r="46" spans="1:13" x14ac:dyDescent="0.35">
      <c r="A46" s="19" t="s">
        <v>28</v>
      </c>
      <c r="B46" s="26">
        <v>29510</v>
      </c>
      <c r="C46" s="26">
        <v>30265</v>
      </c>
      <c r="D46" s="26">
        <v>30651</v>
      </c>
      <c r="E46" s="35">
        <v>30775</v>
      </c>
      <c r="F46" s="26">
        <v>46468</v>
      </c>
      <c r="G46" s="26">
        <v>47584</v>
      </c>
      <c r="H46" s="26">
        <v>48616</v>
      </c>
      <c r="I46" s="35">
        <v>49608</v>
      </c>
      <c r="J46" s="35">
        <v>75978</v>
      </c>
      <c r="K46" s="35">
        <v>77849</v>
      </c>
      <c r="L46" s="35">
        <v>79267</v>
      </c>
      <c r="M46" s="35">
        <v>80383</v>
      </c>
    </row>
    <row r="47" spans="1:13" x14ac:dyDescent="0.35">
      <c r="A47" s="21" t="s">
        <v>128</v>
      </c>
      <c r="B47" s="27"/>
      <c r="C47" s="27"/>
      <c r="D47" s="27"/>
      <c r="F47" s="27"/>
      <c r="G47" s="27"/>
      <c r="H47" s="27"/>
      <c r="J47" s="37"/>
      <c r="K47" s="37"/>
      <c r="L47" s="37"/>
      <c r="M47" s="37"/>
    </row>
    <row r="48" spans="1:13" x14ac:dyDescent="0.35">
      <c r="B48" s="27"/>
      <c r="C48" s="27"/>
      <c r="D48" s="27"/>
      <c r="F48" s="27"/>
      <c r="G48" s="27"/>
      <c r="H48" s="27"/>
      <c r="J48" s="37"/>
      <c r="K48" s="37"/>
      <c r="L48" s="37"/>
      <c r="M48" s="37"/>
    </row>
    <row r="49" spans="1:15" x14ac:dyDescent="0.35">
      <c r="B49" s="27"/>
      <c r="C49" s="27"/>
      <c r="D49" s="27"/>
      <c r="F49" s="27"/>
      <c r="G49" s="27"/>
      <c r="H49" s="27"/>
      <c r="J49" s="37"/>
      <c r="K49" s="37"/>
      <c r="L49" s="37"/>
      <c r="M49" s="37"/>
    </row>
    <row r="50" spans="1:15" x14ac:dyDescent="0.35">
      <c r="A50" s="17" t="s">
        <v>193</v>
      </c>
      <c r="B50" s="53"/>
      <c r="C50" s="27"/>
      <c r="D50" s="27"/>
      <c r="F50" s="27"/>
      <c r="G50" s="27"/>
      <c r="H50" s="27"/>
      <c r="J50" s="37"/>
      <c r="K50" s="37"/>
      <c r="L50" s="37"/>
      <c r="M50" s="37"/>
    </row>
    <row r="51" spans="1:15" x14ac:dyDescent="0.35">
      <c r="A51" s="20" t="s">
        <v>175</v>
      </c>
      <c r="B51" s="27"/>
      <c r="C51" s="27"/>
      <c r="D51" s="27"/>
      <c r="F51" s="27"/>
      <c r="G51" s="27"/>
      <c r="H51" s="27"/>
      <c r="J51" s="37"/>
      <c r="K51" s="37"/>
      <c r="L51" s="37"/>
      <c r="M51" s="37"/>
    </row>
    <row r="52" spans="1:15" x14ac:dyDescent="0.35">
      <c r="A52" s="20"/>
      <c r="B52" s="27"/>
      <c r="C52" s="27"/>
      <c r="D52" s="27"/>
      <c r="F52" s="27"/>
      <c r="G52" s="27"/>
      <c r="H52" s="27"/>
      <c r="J52" s="37"/>
      <c r="K52" s="37"/>
      <c r="L52" s="37"/>
      <c r="M52" s="37"/>
    </row>
    <row r="53" spans="1:15" s="16" customFormat="1" x14ac:dyDescent="0.35">
      <c r="A53" s="20"/>
      <c r="B53" s="29" t="s">
        <v>1</v>
      </c>
      <c r="C53" s="29"/>
      <c r="D53" s="29"/>
      <c r="E53" s="18"/>
      <c r="F53" s="29"/>
      <c r="G53" s="29"/>
      <c r="H53" s="29" t="s">
        <v>2</v>
      </c>
      <c r="I53" s="18"/>
      <c r="J53" s="24"/>
      <c r="K53" s="24"/>
      <c r="L53" s="24"/>
      <c r="M53" s="24"/>
      <c r="N53" s="18"/>
      <c r="O53" s="18"/>
    </row>
    <row r="54" spans="1:15" x14ac:dyDescent="0.35">
      <c r="A54" s="51"/>
      <c r="B54" s="51">
        <v>1990</v>
      </c>
      <c r="C54" s="51">
        <v>2000</v>
      </c>
      <c r="D54" s="51">
        <v>2010</v>
      </c>
      <c r="E54" s="51">
        <v>2012</v>
      </c>
      <c r="F54" s="51">
        <v>2017</v>
      </c>
      <c r="G54" s="51">
        <v>2018</v>
      </c>
      <c r="H54" s="51">
        <v>1990</v>
      </c>
      <c r="I54" s="51">
        <v>2000</v>
      </c>
      <c r="J54" s="51">
        <v>2010</v>
      </c>
      <c r="K54" s="51">
        <v>2012</v>
      </c>
      <c r="L54" s="51">
        <v>2017</v>
      </c>
      <c r="M54" s="51">
        <v>2018</v>
      </c>
    </row>
    <row r="55" spans="1:15" x14ac:dyDescent="0.35">
      <c r="A55" s="21" t="s">
        <v>176</v>
      </c>
      <c r="B55" s="30">
        <v>71.3</v>
      </c>
      <c r="C55" s="30">
        <v>73.741104408011864</v>
      </c>
      <c r="D55" s="30">
        <v>73.449537311384489</v>
      </c>
      <c r="E55" s="42">
        <v>72.170347747089636</v>
      </c>
      <c r="F55" s="30">
        <v>72.8</v>
      </c>
      <c r="G55" s="30">
        <v>72.827249034045721</v>
      </c>
      <c r="H55" s="30">
        <v>46.1</v>
      </c>
      <c r="I55" s="42">
        <v>56.383254782382849</v>
      </c>
      <c r="J55" s="42">
        <v>61.818023894478252</v>
      </c>
      <c r="K55" s="42">
        <v>62.954578446784282</v>
      </c>
      <c r="L55" s="42">
        <v>63.2</v>
      </c>
      <c r="M55" s="42">
        <v>64.328916984950496</v>
      </c>
    </row>
    <row r="56" spans="1:15" x14ac:dyDescent="0.35">
      <c r="A56" s="21" t="s">
        <v>142</v>
      </c>
      <c r="B56" s="30">
        <v>87.1</v>
      </c>
      <c r="C56" s="30">
        <v>84.225737556934703</v>
      </c>
      <c r="D56" s="30">
        <v>82.628765493879413</v>
      </c>
      <c r="E56" s="42">
        <v>81.578733325168045</v>
      </c>
      <c r="F56" s="30">
        <v>81.5</v>
      </c>
      <c r="G56" s="30">
        <v>82.078325979952311</v>
      </c>
      <c r="H56" s="30">
        <v>77.599999999999994</v>
      </c>
      <c r="I56" s="42">
        <v>75.61384950604409</v>
      </c>
      <c r="J56" s="42">
        <v>76.043418215358912</v>
      </c>
      <c r="K56" s="42">
        <v>75.276508258268251</v>
      </c>
      <c r="L56" s="42">
        <v>76.099999999999994</v>
      </c>
      <c r="M56" s="42">
        <v>76.631500277549975</v>
      </c>
    </row>
    <row r="57" spans="1:15" x14ac:dyDescent="0.35">
      <c r="A57" s="21" t="s">
        <v>60</v>
      </c>
      <c r="B57" s="30">
        <v>88.3</v>
      </c>
      <c r="C57" s="30">
        <v>84.090286528241933</v>
      </c>
      <c r="D57" s="30">
        <v>82.465295299012709</v>
      </c>
      <c r="E57" s="42">
        <v>82.822033037150021</v>
      </c>
      <c r="F57" s="30">
        <v>83.361121676543519</v>
      </c>
      <c r="G57" s="30">
        <v>83.145951509855678</v>
      </c>
      <c r="H57" s="30">
        <v>67.3</v>
      </c>
      <c r="I57" s="42">
        <v>68.882255743297264</v>
      </c>
      <c r="J57" s="42">
        <v>70.151550132721823</v>
      </c>
      <c r="K57" s="42">
        <v>72.507190101227408</v>
      </c>
      <c r="L57" s="42">
        <v>73.599999999999994</v>
      </c>
      <c r="M57" s="42">
        <v>73.550755211315405</v>
      </c>
    </row>
    <row r="58" spans="1:15" x14ac:dyDescent="0.35">
      <c r="A58" s="21" t="s">
        <v>56</v>
      </c>
      <c r="B58" s="30">
        <v>79.599999999999994</v>
      </c>
      <c r="C58" s="30">
        <v>77.555682467161631</v>
      </c>
      <c r="D58" s="30">
        <v>76.739009460211463</v>
      </c>
      <c r="E58" s="42">
        <v>77.430358158044342</v>
      </c>
      <c r="F58" s="30">
        <v>78.900000000000006</v>
      </c>
      <c r="G58" s="30">
        <v>79.734076784697322</v>
      </c>
      <c r="H58" s="30">
        <v>73.400000000000006</v>
      </c>
      <c r="I58" s="42">
        <v>72.112018669778294</v>
      </c>
      <c r="J58" s="42">
        <v>72.484366117112003</v>
      </c>
      <c r="K58" s="42">
        <v>74.432149097262666</v>
      </c>
      <c r="L58" s="42">
        <v>74.900000000000006</v>
      </c>
      <c r="M58" s="42">
        <v>76.288577191099805</v>
      </c>
    </row>
    <row r="59" spans="1:15" x14ac:dyDescent="0.35">
      <c r="A59" s="21" t="s">
        <v>61</v>
      </c>
      <c r="B59" s="30">
        <v>76.5</v>
      </c>
      <c r="C59" s="30">
        <v>74.381798415116364</v>
      </c>
      <c r="D59" s="30">
        <v>74.860454666122195</v>
      </c>
      <c r="E59" s="42">
        <v>75.536736532302157</v>
      </c>
      <c r="F59" s="30">
        <v>75.900000000000006</v>
      </c>
      <c r="G59" s="30">
        <v>76.092887496697486</v>
      </c>
      <c r="H59" s="30">
        <v>58</v>
      </c>
      <c r="I59" s="42">
        <v>61.686043154915282</v>
      </c>
      <c r="J59" s="42">
        <v>65.792867663511061</v>
      </c>
      <c r="K59" s="42">
        <v>67.616578045039844</v>
      </c>
      <c r="L59" s="42">
        <v>67.900000000000006</v>
      </c>
      <c r="M59" s="42">
        <v>68.545590721776577</v>
      </c>
    </row>
    <row r="60" spans="1:15" x14ac:dyDescent="0.35">
      <c r="A60" s="21" t="s">
        <v>177</v>
      </c>
      <c r="B60" s="30">
        <v>76.8</v>
      </c>
      <c r="C60" s="30">
        <v>77.423994643661558</v>
      </c>
      <c r="D60" s="30">
        <v>78.349681405611634</v>
      </c>
      <c r="E60" s="42">
        <v>75.879494559283529</v>
      </c>
      <c r="F60" s="30">
        <v>76.400000000000006</v>
      </c>
      <c r="G60" s="30">
        <v>76.580425171051061</v>
      </c>
      <c r="H60" s="30">
        <v>42.6</v>
      </c>
      <c r="I60" s="42">
        <v>50.499126653163842</v>
      </c>
      <c r="J60" s="42">
        <v>57.50287819410147</v>
      </c>
      <c r="K60" s="42">
        <v>59.916983565837597</v>
      </c>
      <c r="L60" s="42">
        <v>60.3</v>
      </c>
      <c r="M60" s="42">
        <v>59.937772692101177</v>
      </c>
    </row>
    <row r="61" spans="1:15" x14ac:dyDescent="0.35">
      <c r="A61" s="21" t="s">
        <v>178</v>
      </c>
      <c r="B61" s="30">
        <v>79.7</v>
      </c>
      <c r="C61" s="30">
        <v>83.213694091662063</v>
      </c>
      <c r="D61" s="30">
        <v>83.752033255015363</v>
      </c>
      <c r="E61" s="42">
        <v>84.550992976855696</v>
      </c>
      <c r="F61" s="30">
        <v>84.2</v>
      </c>
      <c r="G61" s="30">
        <v>84.716268783011074</v>
      </c>
      <c r="H61" s="30">
        <v>52.4</v>
      </c>
      <c r="I61" s="42">
        <v>65.237915407854985</v>
      </c>
      <c r="J61" s="42">
        <v>72.634457611668196</v>
      </c>
      <c r="K61" s="42">
        <v>74.668812705241422</v>
      </c>
      <c r="L61" s="42">
        <v>75.2</v>
      </c>
      <c r="M61" s="42">
        <v>75.769482334412416</v>
      </c>
    </row>
    <row r="62" spans="1:15" x14ac:dyDescent="0.35">
      <c r="A62" s="21" t="s">
        <v>179</v>
      </c>
      <c r="B62" s="30">
        <v>77.5</v>
      </c>
      <c r="C62" s="30">
        <v>80.034478538975549</v>
      </c>
      <c r="D62" s="30">
        <v>77.411596121391227</v>
      </c>
      <c r="E62" s="42">
        <v>77.582136031893185</v>
      </c>
      <c r="F62" s="30">
        <v>78.7</v>
      </c>
      <c r="G62" s="30">
        <v>78.803277227649318</v>
      </c>
      <c r="H62" s="30">
        <v>42.6</v>
      </c>
      <c r="I62" s="42">
        <v>56.330114815058792</v>
      </c>
      <c r="J62" s="42">
        <v>62.313867128493477</v>
      </c>
      <c r="K62" s="42">
        <v>62.805400007725353</v>
      </c>
      <c r="L62" s="42">
        <v>66.400000000000006</v>
      </c>
      <c r="M62" s="42">
        <v>67.399725253733962</v>
      </c>
    </row>
    <row r="63" spans="1:15" x14ac:dyDescent="0.35">
      <c r="A63" s="21" t="s">
        <v>63</v>
      </c>
      <c r="B63" s="30">
        <v>75.099999999999994</v>
      </c>
      <c r="C63" s="30">
        <v>74.300695412115189</v>
      </c>
      <c r="D63" s="30">
        <v>73.103978785757121</v>
      </c>
      <c r="E63" s="42">
        <v>74.079066046874047</v>
      </c>
      <c r="F63" s="30">
        <v>75</v>
      </c>
      <c r="G63" s="30">
        <v>75.136526379266527</v>
      </c>
      <c r="H63" s="30">
        <v>44</v>
      </c>
      <c r="I63" s="42">
        <v>46.299975919874697</v>
      </c>
      <c r="J63" s="42">
        <v>51.073184141154272</v>
      </c>
      <c r="K63" s="42">
        <v>54.101836363737434</v>
      </c>
      <c r="L63" s="42">
        <v>55.9</v>
      </c>
      <c r="M63" s="42">
        <v>56.194755186000037</v>
      </c>
    </row>
    <row r="64" spans="1:15" x14ac:dyDescent="0.35">
      <c r="A64" s="21" t="s">
        <v>57</v>
      </c>
      <c r="B64" s="30">
        <v>77.400000000000006</v>
      </c>
      <c r="C64" s="30">
        <v>76.419193453108761</v>
      </c>
      <c r="D64" s="30">
        <v>76.013431941926683</v>
      </c>
      <c r="E64" s="42">
        <v>75.97913590986937</v>
      </c>
      <c r="F64" s="30">
        <v>74</v>
      </c>
      <c r="G64" s="30">
        <v>74.660213063960938</v>
      </c>
      <c r="H64" s="30">
        <v>42.4</v>
      </c>
      <c r="I64" s="42">
        <v>51.675516304585159</v>
      </c>
      <c r="J64" s="42">
        <v>60.28452786736247</v>
      </c>
      <c r="K64" s="42">
        <v>65.614260334040637</v>
      </c>
      <c r="L64" s="42">
        <v>66.2</v>
      </c>
      <c r="M64" s="42">
        <v>67.371407487162998</v>
      </c>
    </row>
    <row r="65" spans="1:13" x14ac:dyDescent="0.35">
      <c r="A65" s="21" t="s">
        <v>180</v>
      </c>
      <c r="B65" s="30">
        <v>82.8</v>
      </c>
      <c r="C65" s="30">
        <v>78.887780462481928</v>
      </c>
      <c r="D65" s="30">
        <v>77.840693628447937</v>
      </c>
      <c r="E65" s="42">
        <v>76.679950400702722</v>
      </c>
      <c r="F65" s="30">
        <v>77.900000000000006</v>
      </c>
      <c r="G65" s="30">
        <v>78.095803017676701</v>
      </c>
      <c r="H65" s="30">
        <v>59.6</v>
      </c>
      <c r="I65" s="42">
        <v>63.834058413922811</v>
      </c>
      <c r="J65" s="42">
        <v>69.69350494328252</v>
      </c>
      <c r="K65" s="42">
        <v>70.324619499235027</v>
      </c>
      <c r="L65" s="42">
        <v>71.599999999999994</v>
      </c>
      <c r="M65" s="42">
        <v>72.374802106310284</v>
      </c>
    </row>
    <row r="66" spans="1:13" x14ac:dyDescent="0.35">
      <c r="A66" s="21" t="s">
        <v>181</v>
      </c>
      <c r="B66" s="30">
        <v>81.3</v>
      </c>
      <c r="C66" s="30">
        <v>80.442746610757524</v>
      </c>
      <c r="D66" s="30">
        <v>81.807851431806441</v>
      </c>
      <c r="E66" s="42">
        <v>80.858019882823356</v>
      </c>
      <c r="F66" s="30">
        <v>80.2</v>
      </c>
      <c r="G66" s="30">
        <v>80.103104713995279</v>
      </c>
      <c r="H66" s="30">
        <v>42.2</v>
      </c>
      <c r="I66" s="42">
        <v>52.877951456601963</v>
      </c>
      <c r="J66" s="42">
        <v>67.143262017291107</v>
      </c>
      <c r="K66" s="42">
        <v>70.016415879261118</v>
      </c>
      <c r="L66" s="42">
        <v>69.900000000000006</v>
      </c>
      <c r="M66" s="42">
        <v>69.704469057172432</v>
      </c>
    </row>
    <row r="67" spans="1:13" x14ac:dyDescent="0.35">
      <c r="A67" s="21" t="s">
        <v>62</v>
      </c>
      <c r="B67" s="30">
        <v>86.8</v>
      </c>
      <c r="C67" s="30">
        <v>81.479269149683773</v>
      </c>
      <c r="D67" s="30">
        <v>81.790919644008781</v>
      </c>
      <c r="E67" s="42">
        <v>83.509028243635186</v>
      </c>
      <c r="F67" s="30">
        <v>84.3</v>
      </c>
      <c r="G67" s="30">
        <v>84.552293147759258</v>
      </c>
      <c r="H67" s="30">
        <v>82.5</v>
      </c>
      <c r="I67" s="42">
        <v>76.378809869375914</v>
      </c>
      <c r="J67" s="42">
        <v>76.209193870752827</v>
      </c>
      <c r="K67" s="42">
        <v>79.893585869559644</v>
      </c>
      <c r="L67" s="42">
        <v>80.599999999999994</v>
      </c>
      <c r="M67" s="42">
        <v>81.178443669808686</v>
      </c>
    </row>
    <row r="68" spans="1:13" x14ac:dyDescent="0.35">
      <c r="A68" s="21" t="s">
        <v>58</v>
      </c>
      <c r="B68" s="30">
        <v>79</v>
      </c>
      <c r="C68" s="30">
        <v>78.868468468468464</v>
      </c>
      <c r="D68" s="30">
        <v>82.370562130177518</v>
      </c>
      <c r="E68" s="42">
        <v>82.138100552436015</v>
      </c>
      <c r="F68" s="30">
        <v>82.4</v>
      </c>
      <c r="G68" s="30">
        <v>82.89431930008314</v>
      </c>
      <c r="H68" s="30">
        <v>55.5</v>
      </c>
      <c r="I68" s="42">
        <v>63.278532459448577</v>
      </c>
      <c r="J68" s="42">
        <v>70.819080554824637</v>
      </c>
      <c r="K68" s="42">
        <v>73.05370442146247</v>
      </c>
      <c r="L68" s="42">
        <v>74</v>
      </c>
      <c r="M68" s="42">
        <v>74.280332792656608</v>
      </c>
    </row>
    <row r="69" spans="1:13" x14ac:dyDescent="0.35">
      <c r="A69" s="21" t="s">
        <v>182</v>
      </c>
      <c r="B69" s="30" t="s">
        <v>13</v>
      </c>
      <c r="C69" s="30">
        <v>79.890792128802502</v>
      </c>
      <c r="D69" s="30">
        <v>80.018076823080946</v>
      </c>
      <c r="E69" s="42">
        <v>80.12235996947976</v>
      </c>
      <c r="F69" s="30">
        <v>81</v>
      </c>
      <c r="G69" s="30">
        <v>81.610716693218691</v>
      </c>
      <c r="H69" s="30" t="s">
        <v>13</v>
      </c>
      <c r="I69" s="42">
        <v>61.778591160529452</v>
      </c>
      <c r="J69" s="42">
        <v>68.899415158673932</v>
      </c>
      <c r="K69" s="42">
        <v>70.901721453298222</v>
      </c>
      <c r="L69" s="42">
        <v>71.8</v>
      </c>
      <c r="M69" s="42">
        <v>71.975681438343955</v>
      </c>
    </row>
    <row r="70" spans="1:13" x14ac:dyDescent="0.35">
      <c r="A70" s="21" t="s">
        <v>147</v>
      </c>
      <c r="B70" s="30">
        <v>76.400000000000006</v>
      </c>
      <c r="C70" s="30">
        <v>71.735368156072994</v>
      </c>
      <c r="D70" s="30">
        <v>72.137558583444545</v>
      </c>
      <c r="E70" s="42">
        <v>74.828141683244752</v>
      </c>
      <c r="F70" s="30">
        <v>76.599999999999994</v>
      </c>
      <c r="G70" s="30">
        <v>77.007783397243017</v>
      </c>
      <c r="H70" s="30">
        <v>62.6</v>
      </c>
      <c r="I70" s="42">
        <v>59.937053811314968</v>
      </c>
      <c r="J70" s="42">
        <v>58.527924659384773</v>
      </c>
      <c r="K70" s="42">
        <v>61.402611847336971</v>
      </c>
      <c r="L70" s="42">
        <v>62.6</v>
      </c>
      <c r="M70" s="42">
        <v>63.260246199818774</v>
      </c>
    </row>
    <row r="71" spans="1:13" x14ac:dyDescent="0.35">
      <c r="A71" s="21" t="s">
        <v>183</v>
      </c>
      <c r="B71" s="30" t="s">
        <v>13</v>
      </c>
      <c r="C71" s="30">
        <v>76.77150227784179</v>
      </c>
      <c r="D71" s="30">
        <v>76.029868296792159</v>
      </c>
      <c r="E71" s="42">
        <v>77.497799225853043</v>
      </c>
      <c r="F71" s="30">
        <v>78.2</v>
      </c>
      <c r="G71" s="30">
        <v>78.738576899757462</v>
      </c>
      <c r="H71" s="30" t="s">
        <v>13</v>
      </c>
      <c r="I71" s="42">
        <v>63.175332656442038</v>
      </c>
      <c r="J71" s="42">
        <v>61.287952965469003</v>
      </c>
      <c r="K71" s="42">
        <v>64.255454728959094</v>
      </c>
      <c r="L71" s="42">
        <v>65.900000000000006</v>
      </c>
      <c r="M71" s="42">
        <v>65.885567942306309</v>
      </c>
    </row>
    <row r="72" spans="1:13" x14ac:dyDescent="0.35">
      <c r="A72" s="21" t="s">
        <v>184</v>
      </c>
      <c r="B72" s="30" t="s">
        <v>13</v>
      </c>
      <c r="C72" s="30">
        <v>71.893578456008541</v>
      </c>
      <c r="D72" s="30">
        <v>75.370068483944195</v>
      </c>
      <c r="E72" s="42">
        <v>75.357128398957471</v>
      </c>
      <c r="F72" s="30">
        <v>77.099999999999994</v>
      </c>
      <c r="G72" s="30">
        <v>78.209742759133562</v>
      </c>
      <c r="H72" s="30" t="s">
        <v>13</v>
      </c>
      <c r="I72" s="42">
        <v>62.942895867652268</v>
      </c>
      <c r="J72" s="42">
        <v>67.396036797213497</v>
      </c>
      <c r="K72" s="42">
        <v>67.941110279787864</v>
      </c>
      <c r="L72" s="42">
        <v>71.2</v>
      </c>
      <c r="M72" s="42">
        <v>71.695263271013516</v>
      </c>
    </row>
    <row r="73" spans="1:13" x14ac:dyDescent="0.35">
      <c r="A73" s="21" t="s">
        <v>185</v>
      </c>
      <c r="B73" s="30" t="s">
        <v>13</v>
      </c>
      <c r="C73" s="30">
        <v>79.429775826105498</v>
      </c>
      <c r="D73" s="30">
        <v>78.613322519825232</v>
      </c>
      <c r="E73" s="42">
        <v>81.370389057039176</v>
      </c>
      <c r="F73" s="30">
        <v>82.9</v>
      </c>
      <c r="G73" s="30">
        <v>83.284807522217434</v>
      </c>
      <c r="H73" s="30" t="s">
        <v>13</v>
      </c>
      <c r="I73" s="42">
        <v>63.660007763694907</v>
      </c>
      <c r="J73" s="42">
        <v>61.524429921097472</v>
      </c>
      <c r="K73" s="42">
        <v>66.463882113313417</v>
      </c>
      <c r="L73" s="42">
        <v>68.7</v>
      </c>
      <c r="M73" s="42">
        <v>69.611437305333055</v>
      </c>
    </row>
    <row r="74" spans="1:13" x14ac:dyDescent="0.35">
      <c r="A74" s="21" t="s">
        <v>186</v>
      </c>
      <c r="B74" s="30">
        <v>71.900000000000006</v>
      </c>
      <c r="C74" s="30">
        <v>67.48538048290807</v>
      </c>
      <c r="D74" s="30">
        <v>67.803442733670735</v>
      </c>
      <c r="E74" s="42">
        <v>75.260618784643611</v>
      </c>
      <c r="F74" s="30">
        <v>78.2</v>
      </c>
      <c r="G74" s="30">
        <v>79.070119934725426</v>
      </c>
      <c r="H74" s="30">
        <v>57.3</v>
      </c>
      <c r="I74" s="42">
        <v>52.618217682556953</v>
      </c>
      <c r="J74" s="42">
        <v>56.269638845990379</v>
      </c>
      <c r="K74" s="42">
        <v>62.197013204763351</v>
      </c>
      <c r="L74" s="42">
        <v>64.2</v>
      </c>
      <c r="M74" s="42">
        <v>64.921407184774367</v>
      </c>
    </row>
    <row r="75" spans="1:13" x14ac:dyDescent="0.35">
      <c r="A75" s="21" t="s">
        <v>152</v>
      </c>
      <c r="B75" s="30">
        <v>83.6</v>
      </c>
      <c r="C75" s="30">
        <v>76.869597895528003</v>
      </c>
      <c r="D75" s="30">
        <v>75.449811608314633</v>
      </c>
      <c r="E75" s="42">
        <v>77.048990016252617</v>
      </c>
      <c r="F75" s="30">
        <v>78.2</v>
      </c>
      <c r="G75" s="30">
        <v>78.574611899279518</v>
      </c>
      <c r="H75" s="30">
        <v>36</v>
      </c>
      <c r="I75" s="42">
        <v>27.98255486775464</v>
      </c>
      <c r="J75" s="42">
        <v>30.18441851712458</v>
      </c>
      <c r="K75" s="42">
        <v>35.044096507245811</v>
      </c>
      <c r="L75" s="42">
        <v>37.6</v>
      </c>
      <c r="M75" s="42">
        <v>38.32828226138362</v>
      </c>
    </row>
    <row r="76" spans="1:13" x14ac:dyDescent="0.35">
      <c r="A76" s="21" t="s">
        <v>55</v>
      </c>
      <c r="B76" s="30">
        <v>83</v>
      </c>
      <c r="C76" s="30">
        <v>85.247410817031067</v>
      </c>
      <c r="D76" s="30">
        <v>84.762371386575211</v>
      </c>
      <c r="E76" s="42">
        <v>84.983286191823098</v>
      </c>
      <c r="F76" s="30">
        <v>85.5</v>
      </c>
      <c r="G76" s="30">
        <v>86.181627846113585</v>
      </c>
      <c r="H76" s="30">
        <v>57.1</v>
      </c>
      <c r="I76" s="42">
        <v>59.577922077922082</v>
      </c>
      <c r="J76" s="42">
        <v>63.151364764268003</v>
      </c>
      <c r="K76" s="42">
        <v>66.745221262110505</v>
      </c>
      <c r="L76" s="42">
        <v>64.400000000000006</v>
      </c>
      <c r="M76" s="42">
        <v>71.34816403109086</v>
      </c>
    </row>
    <row r="77" spans="1:13" x14ac:dyDescent="0.35">
      <c r="A77" s="21" t="s">
        <v>59</v>
      </c>
      <c r="B77" s="30">
        <v>85.6</v>
      </c>
      <c r="C77" s="30">
        <v>83.92320989900827</v>
      </c>
      <c r="D77" s="30">
        <v>79.551043635550684</v>
      </c>
      <c r="E77" s="42">
        <v>78.475867908552075</v>
      </c>
      <c r="F77" s="30">
        <v>79</v>
      </c>
      <c r="G77" s="30">
        <v>79.231775314930815</v>
      </c>
      <c r="H77" s="30">
        <v>67.8</v>
      </c>
      <c r="I77" s="42">
        <v>70.714935898138904</v>
      </c>
      <c r="J77" s="42">
        <v>68.394245375748369</v>
      </c>
      <c r="K77" s="42">
        <v>66.935173422643118</v>
      </c>
      <c r="L77" s="42">
        <v>67.900000000000006</v>
      </c>
      <c r="M77" s="42">
        <v>68.188366390948033</v>
      </c>
    </row>
    <row r="78" spans="1:13" x14ac:dyDescent="0.35">
      <c r="A78" s="21" t="s">
        <v>187</v>
      </c>
      <c r="B78" s="30" t="s">
        <v>13</v>
      </c>
      <c r="C78" s="30">
        <v>75.863763400761911</v>
      </c>
      <c r="D78" s="30">
        <v>77.728561502129551</v>
      </c>
      <c r="E78" s="42">
        <v>79.079149314614511</v>
      </c>
      <c r="F78" s="30">
        <v>69</v>
      </c>
      <c r="G78" s="30">
        <v>80.193015895138501</v>
      </c>
      <c r="H78" s="30" t="s">
        <v>13</v>
      </c>
      <c r="I78" s="42">
        <v>66.234940737897034</v>
      </c>
      <c r="J78" s="42">
        <v>67.996665141596139</v>
      </c>
      <c r="K78" s="42">
        <v>68.202348348327618</v>
      </c>
      <c r="L78" s="42">
        <v>69</v>
      </c>
      <c r="M78" s="42">
        <v>69.421629844465386</v>
      </c>
    </row>
    <row r="79" spans="1:13" x14ac:dyDescent="0.35">
      <c r="A79" s="21" t="s">
        <v>188</v>
      </c>
      <c r="B79" s="30" t="s">
        <v>13</v>
      </c>
      <c r="C79" s="30">
        <v>80.83969219049051</v>
      </c>
      <c r="D79" s="30">
        <v>79.620237988165016</v>
      </c>
      <c r="E79" s="42">
        <v>79.705256029289046</v>
      </c>
      <c r="F79" s="30">
        <v>80.2</v>
      </c>
      <c r="G79" s="30">
        <v>80.406362545734282</v>
      </c>
      <c r="H79" s="30" t="s">
        <v>13</v>
      </c>
      <c r="I79" s="42">
        <v>59.155005262012537</v>
      </c>
      <c r="J79" s="42">
        <v>61.642129500563627</v>
      </c>
      <c r="K79" s="42">
        <v>63.01658185324527</v>
      </c>
      <c r="L79" s="42">
        <v>64</v>
      </c>
      <c r="M79" s="42">
        <v>64.576563601156465</v>
      </c>
    </row>
    <row r="80" spans="1:13" x14ac:dyDescent="0.35">
      <c r="A80" s="21" t="s">
        <v>189</v>
      </c>
      <c r="B80" s="27"/>
      <c r="C80" s="27"/>
      <c r="D80" s="27"/>
      <c r="F80" s="27"/>
      <c r="G80" s="27"/>
      <c r="H80" s="27"/>
      <c r="J80" s="37"/>
      <c r="K80" s="37"/>
      <c r="L80" s="37"/>
      <c r="M80" s="37"/>
    </row>
    <row r="81" spans="1:15" x14ac:dyDescent="0.35">
      <c r="A81" s="21" t="s">
        <v>190</v>
      </c>
      <c r="B81" s="27"/>
      <c r="C81" s="27"/>
      <c r="D81" s="27"/>
      <c r="F81" s="27"/>
      <c r="G81" s="27"/>
      <c r="H81" s="27"/>
      <c r="J81" s="37"/>
      <c r="K81" s="37"/>
      <c r="L81" s="37"/>
      <c r="M81" s="37"/>
    </row>
    <row r="82" spans="1:15" x14ac:dyDescent="0.35">
      <c r="A82" s="20"/>
      <c r="B82" s="27"/>
      <c r="C82" s="27"/>
      <c r="D82" s="27"/>
      <c r="F82" s="27"/>
      <c r="G82" s="27"/>
      <c r="H82" s="27"/>
      <c r="J82" s="37"/>
      <c r="K82" s="37"/>
      <c r="L82" s="37"/>
      <c r="M82" s="37"/>
    </row>
    <row r="83" spans="1:15" x14ac:dyDescent="0.35">
      <c r="A83" s="20"/>
      <c r="B83" s="27"/>
      <c r="C83" s="27"/>
      <c r="D83" s="27"/>
      <c r="F83" s="27"/>
      <c r="G83" s="27"/>
      <c r="H83" s="27"/>
      <c r="J83" s="37"/>
      <c r="K83" s="37"/>
      <c r="L83" s="37"/>
      <c r="M83" s="37"/>
    </row>
    <row r="84" spans="1:15" x14ac:dyDescent="0.35">
      <c r="C84" s="27"/>
      <c r="D84" s="27"/>
      <c r="F84" s="27"/>
      <c r="G84" s="27"/>
      <c r="H84" s="27"/>
      <c r="J84" s="37"/>
      <c r="K84" s="37"/>
      <c r="L84" s="37"/>
      <c r="M84" s="37"/>
    </row>
    <row r="85" spans="1:15" x14ac:dyDescent="0.35">
      <c r="A85" s="17" t="s">
        <v>194</v>
      </c>
      <c r="B85" s="55" t="s">
        <v>252</v>
      </c>
      <c r="C85" s="27"/>
      <c r="D85" s="27"/>
      <c r="F85" s="27"/>
      <c r="G85" s="27"/>
      <c r="H85" s="27"/>
      <c r="J85" s="37"/>
      <c r="K85" s="37"/>
      <c r="L85" s="37"/>
      <c r="M85" s="37"/>
    </row>
    <row r="86" spans="1:15" x14ac:dyDescent="0.35">
      <c r="A86" s="20" t="s">
        <v>65</v>
      </c>
      <c r="B86" s="27"/>
      <c r="C86" s="27"/>
      <c r="D86" s="27"/>
      <c r="F86" s="27"/>
      <c r="G86" s="27"/>
      <c r="H86" s="27"/>
      <c r="J86" s="37"/>
      <c r="K86" s="37"/>
      <c r="L86" s="37"/>
      <c r="M86" s="37"/>
    </row>
    <row r="87" spans="1:15" x14ac:dyDescent="0.35">
      <c r="A87" s="51"/>
      <c r="B87" s="51" t="s">
        <v>66</v>
      </c>
      <c r="C87" s="51" t="s">
        <v>67</v>
      </c>
      <c r="D87" s="51" t="s">
        <v>68</v>
      </c>
      <c r="E87" s="51" t="s">
        <v>69</v>
      </c>
      <c r="F87" s="51" t="s">
        <v>70</v>
      </c>
      <c r="G87" s="51" t="s">
        <v>71</v>
      </c>
      <c r="H87" s="51" t="s">
        <v>16</v>
      </c>
      <c r="I87" s="51" t="s">
        <v>14</v>
      </c>
      <c r="J87" s="51" t="s">
        <v>15</v>
      </c>
      <c r="K87" s="51" t="s">
        <v>17</v>
      </c>
      <c r="L87" s="51" t="s">
        <v>19</v>
      </c>
      <c r="M87" s="51" t="s">
        <v>47</v>
      </c>
    </row>
    <row r="88" spans="1:15" s="16" customFormat="1" x14ac:dyDescent="0.35">
      <c r="A88" s="20" t="s">
        <v>72</v>
      </c>
      <c r="B88" s="31">
        <v>315966</v>
      </c>
      <c r="C88" s="31">
        <v>393496</v>
      </c>
      <c r="D88" s="39">
        <v>429480</v>
      </c>
      <c r="E88" s="31">
        <v>423792</v>
      </c>
      <c r="F88" s="31">
        <v>428389</v>
      </c>
      <c r="G88" s="31">
        <v>426408</v>
      </c>
      <c r="H88" s="39">
        <v>378756</v>
      </c>
      <c r="I88" s="39">
        <v>366592</v>
      </c>
      <c r="J88" s="39">
        <v>350602</v>
      </c>
      <c r="K88" s="39">
        <v>337201</v>
      </c>
      <c r="L88" s="39">
        <v>320052</v>
      </c>
      <c r="M88" s="39">
        <v>311671</v>
      </c>
      <c r="N88" s="18"/>
      <c r="O88" s="18"/>
    </row>
    <row r="89" spans="1:15" x14ac:dyDescent="0.35">
      <c r="A89" s="21" t="s">
        <v>73</v>
      </c>
      <c r="B89" s="32">
        <v>142073</v>
      </c>
      <c r="C89" s="32">
        <v>170755</v>
      </c>
      <c r="D89" s="40">
        <v>158550</v>
      </c>
      <c r="E89" s="32">
        <v>159186</v>
      </c>
      <c r="F89" s="32">
        <v>159945</v>
      </c>
      <c r="G89" s="32">
        <v>166648</v>
      </c>
      <c r="H89" s="40">
        <v>152089</v>
      </c>
      <c r="I89" s="40">
        <v>156002</v>
      </c>
      <c r="J89" s="40">
        <v>154208</v>
      </c>
      <c r="K89" s="40">
        <v>138265</v>
      </c>
      <c r="L89" s="40">
        <v>132170</v>
      </c>
      <c r="M89" s="40">
        <v>129491</v>
      </c>
    </row>
    <row r="90" spans="1:15" x14ac:dyDescent="0.35">
      <c r="A90" s="21" t="s">
        <v>74</v>
      </c>
      <c r="B90" s="32">
        <v>73561</v>
      </c>
      <c r="C90" s="32">
        <v>91316</v>
      </c>
      <c r="D90" s="40">
        <v>99911</v>
      </c>
      <c r="E90" s="32">
        <v>98226</v>
      </c>
      <c r="F90" s="32">
        <v>98358</v>
      </c>
      <c r="G90" s="32">
        <v>101257</v>
      </c>
      <c r="H90" s="40">
        <v>88674</v>
      </c>
      <c r="I90" s="40">
        <v>84825</v>
      </c>
      <c r="J90" s="40">
        <v>84374</v>
      </c>
      <c r="K90" s="40">
        <v>80355</v>
      </c>
      <c r="L90" s="40">
        <v>78851</v>
      </c>
      <c r="M90" s="40">
        <v>77240</v>
      </c>
    </row>
    <row r="91" spans="1:15" x14ac:dyDescent="0.35">
      <c r="A91" s="21" t="s">
        <v>75</v>
      </c>
      <c r="B91" s="32">
        <v>44102</v>
      </c>
      <c r="C91" s="32">
        <v>56574</v>
      </c>
      <c r="D91" s="40">
        <v>65255</v>
      </c>
      <c r="E91" s="32">
        <v>64383</v>
      </c>
      <c r="F91" s="32">
        <v>66225</v>
      </c>
      <c r="G91" s="32">
        <v>65524</v>
      </c>
      <c r="H91" s="40">
        <v>57467</v>
      </c>
      <c r="I91" s="40">
        <v>55557</v>
      </c>
      <c r="J91" s="40">
        <v>51821</v>
      </c>
      <c r="K91" s="40">
        <v>52028</v>
      </c>
      <c r="L91" s="40">
        <v>49836</v>
      </c>
      <c r="M91" s="40">
        <v>49115</v>
      </c>
    </row>
    <row r="92" spans="1:15" x14ac:dyDescent="0.35">
      <c r="A92" s="21" t="s">
        <v>76</v>
      </c>
      <c r="B92" s="32">
        <v>26475</v>
      </c>
      <c r="C92" s="32">
        <v>36378</v>
      </c>
      <c r="D92" s="40">
        <v>43115</v>
      </c>
      <c r="E92" s="32">
        <v>43486</v>
      </c>
      <c r="F92" s="32">
        <v>44846</v>
      </c>
      <c r="G92" s="32">
        <v>41463</v>
      </c>
      <c r="H92" s="40">
        <v>37371</v>
      </c>
      <c r="I92" s="40">
        <v>33153</v>
      </c>
      <c r="J92" s="40">
        <v>29413</v>
      </c>
      <c r="K92" s="40">
        <v>31221</v>
      </c>
      <c r="L92" s="40">
        <v>28200</v>
      </c>
      <c r="M92" s="40">
        <v>27680</v>
      </c>
    </row>
    <row r="93" spans="1:15" x14ac:dyDescent="0.35">
      <c r="A93" s="21" t="s">
        <v>77</v>
      </c>
      <c r="B93" s="32">
        <v>29755</v>
      </c>
      <c r="C93" s="32">
        <v>38473</v>
      </c>
      <c r="D93" s="40">
        <v>62649</v>
      </c>
      <c r="E93" s="32">
        <v>58511</v>
      </c>
      <c r="F93" s="32">
        <v>59015</v>
      </c>
      <c r="G93" s="32">
        <v>51516</v>
      </c>
      <c r="H93" s="40">
        <v>43155</v>
      </c>
      <c r="I93" s="40">
        <v>37055</v>
      </c>
      <c r="J93" s="40">
        <v>30786</v>
      </c>
      <c r="K93" s="40">
        <v>35332</v>
      </c>
      <c r="L93" s="40">
        <v>30995</v>
      </c>
      <c r="M93" s="40">
        <v>28145</v>
      </c>
    </row>
    <row r="94" spans="1:15" s="16" customFormat="1" x14ac:dyDescent="0.35">
      <c r="A94" s="20" t="s">
        <v>78</v>
      </c>
      <c r="B94" s="31">
        <v>101402</v>
      </c>
      <c r="C94" s="31">
        <v>130232</v>
      </c>
      <c r="D94" s="39">
        <v>163457</v>
      </c>
      <c r="E94" s="31">
        <v>159250</v>
      </c>
      <c r="F94" s="31">
        <v>161244</v>
      </c>
      <c r="G94" s="31">
        <v>153124</v>
      </c>
      <c r="H94" s="39">
        <v>133272</v>
      </c>
      <c r="I94" s="39">
        <v>122546</v>
      </c>
      <c r="J94" s="39">
        <v>112517</v>
      </c>
      <c r="K94" s="39">
        <v>116167</v>
      </c>
      <c r="L94" s="39">
        <v>107965</v>
      </c>
      <c r="M94" s="39">
        <v>103975</v>
      </c>
      <c r="N94" s="18"/>
      <c r="O94" s="18"/>
    </row>
    <row r="95" spans="1:15" s="16" customFormat="1" x14ac:dyDescent="0.35">
      <c r="A95" s="20" t="s">
        <v>239</v>
      </c>
      <c r="B95" s="33">
        <v>3.6</v>
      </c>
      <c r="C95" s="33">
        <v>4.8</v>
      </c>
      <c r="D95" s="41">
        <v>6.1</v>
      </c>
      <c r="E95" s="33">
        <v>5.9</v>
      </c>
      <c r="F95" s="33">
        <v>6</v>
      </c>
      <c r="G95" s="33">
        <v>5.8</v>
      </c>
      <c r="H95" s="41">
        <v>5</v>
      </c>
      <c r="I95" s="41">
        <v>4.5</v>
      </c>
      <c r="J95" s="41">
        <v>4.0999999999999996</v>
      </c>
      <c r="K95" s="41">
        <v>4.2</v>
      </c>
      <c r="L95" s="41">
        <v>3.8</v>
      </c>
      <c r="M95" s="41">
        <v>3.7</v>
      </c>
      <c r="N95" s="18"/>
      <c r="O95" s="18"/>
    </row>
    <row r="96" spans="1:15" x14ac:dyDescent="0.35">
      <c r="A96" s="20" t="s">
        <v>80</v>
      </c>
      <c r="B96" s="30"/>
      <c r="C96" s="30"/>
      <c r="D96" s="42"/>
      <c r="E96" s="30"/>
      <c r="F96" s="30"/>
      <c r="G96" s="30"/>
      <c r="H96" s="42"/>
      <c r="I96" s="42"/>
      <c r="J96" s="42"/>
      <c r="K96" s="42"/>
      <c r="L96" s="42"/>
      <c r="M96" s="42"/>
    </row>
    <row r="97" spans="1:13" x14ac:dyDescent="0.35">
      <c r="A97" s="21" t="s">
        <v>21</v>
      </c>
      <c r="B97" s="34">
        <v>0.32124848876144896</v>
      </c>
      <c r="C97" s="34">
        <v>0.33125114359485225</v>
      </c>
      <c r="D97" s="25">
        <v>0.38042795939275398</v>
      </c>
      <c r="E97" s="34">
        <v>0.37535182353607432</v>
      </c>
      <c r="F97" s="34">
        <v>0.3763613211356967</v>
      </c>
      <c r="G97" s="34">
        <v>0.35927257462336537</v>
      </c>
      <c r="H97" s="25">
        <v>0.35252774873533355</v>
      </c>
      <c r="I97" s="25">
        <v>0.33567208231494411</v>
      </c>
      <c r="J97" s="25">
        <v>0.32154893583037175</v>
      </c>
      <c r="K97" s="25">
        <v>0.34370227253181335</v>
      </c>
      <c r="L97" s="25">
        <v>0.33669747416044887</v>
      </c>
      <c r="M97" s="25">
        <v>0.33320312124002549</v>
      </c>
    </row>
    <row r="98" spans="1:13" x14ac:dyDescent="0.35">
      <c r="A98" s="21" t="s">
        <v>1</v>
      </c>
      <c r="B98" s="34">
        <v>0.31313951114222377</v>
      </c>
      <c r="C98" s="34">
        <v>0.34074997889948599</v>
      </c>
      <c r="D98" s="25">
        <v>0.39229845598098412</v>
      </c>
      <c r="E98" s="34">
        <v>0.37793792845019503</v>
      </c>
      <c r="F98" s="34">
        <v>0.37754169150992822</v>
      </c>
      <c r="G98" s="34">
        <v>0.36142743243614767</v>
      </c>
      <c r="H98" s="25">
        <v>0.357552319315385</v>
      </c>
      <c r="I98" s="25">
        <v>0.34390496743177051</v>
      </c>
      <c r="J98" s="25">
        <v>0.32418872192409409</v>
      </c>
      <c r="K98" s="25">
        <v>0.35279816148794624</v>
      </c>
      <c r="L98" s="25">
        <v>0.34017064493843741</v>
      </c>
      <c r="M98" s="25">
        <v>0.33502312249948574</v>
      </c>
    </row>
    <row r="99" spans="1:13" x14ac:dyDescent="0.35">
      <c r="A99" s="21" t="s">
        <v>2</v>
      </c>
      <c r="B99" s="34">
        <v>0.32746686797517199</v>
      </c>
      <c r="C99" s="34">
        <v>0.31855205097901806</v>
      </c>
      <c r="D99" s="25">
        <v>0.36462290525538643</v>
      </c>
      <c r="E99" s="34">
        <v>0.37237341145529224</v>
      </c>
      <c r="F99" s="34">
        <v>0.37509891256563976</v>
      </c>
      <c r="G99" s="34">
        <v>0.35701349858288894</v>
      </c>
      <c r="H99" s="25">
        <v>0.34765366150517274</v>
      </c>
      <c r="I99" s="25">
        <v>0.32798490339119835</v>
      </c>
      <c r="J99" s="25">
        <v>0.31907083096013578</v>
      </c>
      <c r="K99" s="25">
        <v>0.33515143146460458</v>
      </c>
      <c r="L99" s="25">
        <v>0.33344059720649755</v>
      </c>
      <c r="M99" s="25">
        <v>0.3314988319498981</v>
      </c>
    </row>
    <row r="100" spans="1:13" x14ac:dyDescent="0.35">
      <c r="A100" s="21" t="s">
        <v>128</v>
      </c>
      <c r="B100" s="34"/>
      <c r="C100" s="34"/>
      <c r="D100" s="25"/>
      <c r="E100" s="34"/>
      <c r="F100" s="34"/>
      <c r="G100" s="34"/>
      <c r="H100" s="25"/>
      <c r="I100" s="25"/>
      <c r="J100" s="25"/>
      <c r="K100" s="25"/>
      <c r="L100" s="25"/>
      <c r="M100" s="25"/>
    </row>
    <row r="101" spans="1:13" x14ac:dyDescent="0.35">
      <c r="A101" s="21"/>
      <c r="B101" s="34"/>
      <c r="C101" s="34"/>
      <c r="D101" s="25"/>
      <c r="E101" s="34"/>
      <c r="F101" s="34"/>
      <c r="G101" s="34"/>
      <c r="H101" s="25"/>
      <c r="I101" s="25"/>
      <c r="J101" s="25"/>
      <c r="K101" s="25"/>
      <c r="L101" s="25"/>
      <c r="M101" s="25"/>
    </row>
    <row r="102" spans="1:13" x14ac:dyDescent="0.35">
      <c r="C102" s="34"/>
      <c r="D102" s="25"/>
      <c r="E102" s="34"/>
      <c r="F102" s="34"/>
      <c r="G102" s="34"/>
      <c r="H102" s="25"/>
      <c r="I102" s="25"/>
      <c r="J102" s="25"/>
      <c r="K102" s="25"/>
      <c r="L102" s="25"/>
      <c r="M102" s="25"/>
    </row>
    <row r="103" spans="1:13" x14ac:dyDescent="0.35">
      <c r="A103" s="17" t="s">
        <v>195</v>
      </c>
      <c r="B103" s="34"/>
      <c r="C103" s="34"/>
      <c r="D103" s="25"/>
      <c r="E103" s="34"/>
      <c r="F103" s="34"/>
      <c r="G103" s="34"/>
      <c r="H103" s="25"/>
      <c r="I103" s="25"/>
      <c r="J103" s="25"/>
      <c r="K103" s="25"/>
      <c r="L103" s="25"/>
      <c r="M103" s="25"/>
    </row>
    <row r="104" spans="1:13" x14ac:dyDescent="0.35">
      <c r="A104" s="20" t="s">
        <v>94</v>
      </c>
      <c r="B104" s="34"/>
      <c r="C104" s="34"/>
      <c r="D104" s="25"/>
      <c r="E104" s="34"/>
      <c r="F104" s="34"/>
      <c r="G104" s="34"/>
      <c r="H104" s="25"/>
      <c r="I104" s="25"/>
      <c r="J104" s="25"/>
      <c r="K104" s="25"/>
      <c r="L104" s="25"/>
      <c r="M104" s="25"/>
    </row>
    <row r="105" spans="1:13" x14ac:dyDescent="0.35">
      <c r="A105" s="51"/>
      <c r="B105" s="51" t="s">
        <v>66</v>
      </c>
      <c r="C105" s="51" t="s">
        <v>81</v>
      </c>
      <c r="D105" s="51" t="s">
        <v>67</v>
      </c>
      <c r="E105" s="51" t="s">
        <v>68</v>
      </c>
      <c r="F105" s="51" t="s">
        <v>69</v>
      </c>
      <c r="G105" s="51" t="s">
        <v>70</v>
      </c>
      <c r="H105" s="51" t="s">
        <v>71</v>
      </c>
      <c r="I105" s="51" t="s">
        <v>16</v>
      </c>
      <c r="J105" s="51" t="s">
        <v>14</v>
      </c>
      <c r="K105" s="51" t="s">
        <v>15</v>
      </c>
      <c r="L105" s="51" t="s">
        <v>17</v>
      </c>
      <c r="M105" s="51" t="s">
        <v>19</v>
      </c>
    </row>
    <row r="106" spans="1:13" x14ac:dyDescent="0.35">
      <c r="A106" s="20" t="s">
        <v>82</v>
      </c>
      <c r="B106" s="34"/>
      <c r="C106" s="34"/>
      <c r="D106" s="25"/>
      <c r="E106" s="34"/>
      <c r="F106" s="34"/>
      <c r="G106" s="34"/>
      <c r="H106" s="25"/>
      <c r="I106" s="25"/>
      <c r="J106" s="25"/>
      <c r="K106" s="25"/>
      <c r="L106" s="25"/>
      <c r="M106" s="25"/>
    </row>
    <row r="107" spans="1:13" x14ac:dyDescent="0.35">
      <c r="A107" s="21" t="s">
        <v>83</v>
      </c>
      <c r="B107" s="32">
        <v>34978.800000000003</v>
      </c>
      <c r="C107" s="32">
        <v>26664.9</v>
      </c>
      <c r="D107" s="40">
        <v>44771.3</v>
      </c>
      <c r="E107" s="32">
        <v>51745.9</v>
      </c>
      <c r="F107" s="32">
        <v>47298.7</v>
      </c>
      <c r="G107" s="32">
        <v>45664.4</v>
      </c>
      <c r="H107" s="40">
        <v>42162.6</v>
      </c>
      <c r="I107" s="40">
        <v>32058.6</v>
      </c>
      <c r="J107" s="40">
        <v>28520.5</v>
      </c>
      <c r="K107" s="40">
        <v>25815.7</v>
      </c>
      <c r="L107" s="40">
        <v>29341.7</v>
      </c>
      <c r="M107" s="40">
        <v>25862.3</v>
      </c>
    </row>
    <row r="108" spans="1:13" x14ac:dyDescent="0.35">
      <c r="A108" s="21" t="s">
        <v>84</v>
      </c>
      <c r="B108" s="32">
        <v>6875.4</v>
      </c>
      <c r="C108" s="32">
        <v>4862.3</v>
      </c>
      <c r="D108" s="40">
        <v>7738.6</v>
      </c>
      <c r="E108" s="32">
        <v>9616.2999999999993</v>
      </c>
      <c r="F108" s="32">
        <v>9854.5</v>
      </c>
      <c r="G108" s="32">
        <v>10302.1</v>
      </c>
      <c r="H108" s="40">
        <v>10050.200000000001</v>
      </c>
      <c r="I108" s="40">
        <v>8185.2</v>
      </c>
      <c r="J108" s="40">
        <v>7556.8</v>
      </c>
      <c r="K108" s="40">
        <v>7092.4</v>
      </c>
      <c r="L108" s="40">
        <v>7637</v>
      </c>
      <c r="M108" s="40">
        <v>7066</v>
      </c>
    </row>
    <row r="109" spans="1:13" x14ac:dyDescent="0.35">
      <c r="A109" s="21" t="s">
        <v>85</v>
      </c>
      <c r="B109" s="32">
        <v>31251.9</v>
      </c>
      <c r="C109" s="32">
        <v>22625</v>
      </c>
      <c r="D109" s="40">
        <v>48652.800000000003</v>
      </c>
      <c r="E109" s="32">
        <v>63959.7</v>
      </c>
      <c r="F109" s="32">
        <v>60227.9</v>
      </c>
      <c r="G109" s="32">
        <v>60166.6</v>
      </c>
      <c r="H109" s="40">
        <v>56188.1</v>
      </c>
      <c r="I109" s="40">
        <v>49533.7</v>
      </c>
      <c r="J109" s="40">
        <v>44556.4</v>
      </c>
      <c r="K109" s="40">
        <v>37985.9</v>
      </c>
      <c r="L109" s="40">
        <v>34466.9</v>
      </c>
      <c r="M109" s="40">
        <v>31129.4</v>
      </c>
    </row>
    <row r="110" spans="1:13" x14ac:dyDescent="0.35">
      <c r="A110" s="21" t="s">
        <v>86</v>
      </c>
      <c r="B110" s="32">
        <v>123.9</v>
      </c>
      <c r="C110" s="32">
        <v>93.6</v>
      </c>
      <c r="D110" s="40">
        <v>159</v>
      </c>
      <c r="E110" s="32">
        <v>186.9</v>
      </c>
      <c r="F110" s="32">
        <v>182.8</v>
      </c>
      <c r="G110" s="32">
        <v>194.1</v>
      </c>
      <c r="H110" s="40">
        <v>167.4</v>
      </c>
      <c r="I110" s="40">
        <v>157</v>
      </c>
      <c r="J110" s="40">
        <v>152.4</v>
      </c>
      <c r="K110" s="40">
        <v>129.69999999999999</v>
      </c>
      <c r="L110" s="40">
        <v>103.5</v>
      </c>
      <c r="M110" s="40">
        <v>95.4</v>
      </c>
    </row>
    <row r="111" spans="1:13" x14ac:dyDescent="0.35">
      <c r="A111" s="21" t="s">
        <v>87</v>
      </c>
      <c r="B111" s="32">
        <v>4481.2</v>
      </c>
      <c r="C111" s="32">
        <v>3115.6</v>
      </c>
      <c r="D111" s="40">
        <v>5715.3</v>
      </c>
      <c r="E111" s="32">
        <v>7565.4</v>
      </c>
      <c r="F111" s="32">
        <v>7354.3</v>
      </c>
      <c r="G111" s="32">
        <v>7452.8</v>
      </c>
      <c r="H111" s="40">
        <v>7107.7</v>
      </c>
      <c r="I111" s="40">
        <v>6689.5</v>
      </c>
      <c r="J111" s="40">
        <v>6340.1</v>
      </c>
      <c r="K111" s="40">
        <v>5963.8</v>
      </c>
      <c r="L111" s="40">
        <v>6153.7</v>
      </c>
      <c r="M111" s="40">
        <v>5967</v>
      </c>
    </row>
    <row r="112" spans="1:13" x14ac:dyDescent="0.35">
      <c r="A112" s="21" t="s">
        <v>88</v>
      </c>
      <c r="B112" s="32">
        <v>10639.4</v>
      </c>
      <c r="C112" s="32">
        <v>6465.4</v>
      </c>
      <c r="D112" s="40">
        <v>9355.7999999999993</v>
      </c>
      <c r="E112" s="32">
        <v>12764.5</v>
      </c>
      <c r="F112" s="32">
        <v>15743.1</v>
      </c>
      <c r="G112" s="32">
        <v>17219</v>
      </c>
      <c r="H112" s="40">
        <v>16871.5</v>
      </c>
      <c r="I112" s="40">
        <v>16686.599999999999</v>
      </c>
      <c r="J112" s="40">
        <v>16086.5</v>
      </c>
      <c r="K112" s="40">
        <v>15550.4</v>
      </c>
      <c r="L112" s="40">
        <v>16481.900000000001</v>
      </c>
      <c r="M112" s="40">
        <v>16161.7</v>
      </c>
    </row>
    <row r="113" spans="1:13" x14ac:dyDescent="0.35">
      <c r="A113" s="21" t="s">
        <v>89</v>
      </c>
      <c r="B113" s="32">
        <v>1547.5</v>
      </c>
      <c r="C113" s="32">
        <v>1088.7</v>
      </c>
      <c r="D113" s="40">
        <v>1641.1</v>
      </c>
      <c r="E113" s="32">
        <v>2134.1999999999998</v>
      </c>
      <c r="F113" s="32">
        <v>2343.6</v>
      </c>
      <c r="G113" s="32">
        <v>2655.3</v>
      </c>
      <c r="H113" s="40">
        <v>2760.5</v>
      </c>
      <c r="I113" s="40">
        <v>2751.8</v>
      </c>
      <c r="J113" s="40">
        <v>2824.4</v>
      </c>
      <c r="K113" s="40">
        <v>2864.4</v>
      </c>
      <c r="L113" s="40">
        <v>2880.1</v>
      </c>
      <c r="M113" s="40">
        <v>2880.5</v>
      </c>
    </row>
    <row r="114" spans="1:13" x14ac:dyDescent="0.35">
      <c r="A114" s="21" t="s">
        <v>90</v>
      </c>
      <c r="B114" s="32">
        <v>8644.5</v>
      </c>
      <c r="C114" s="32">
        <v>5945.7</v>
      </c>
      <c r="D114" s="40">
        <v>8572</v>
      </c>
      <c r="E114" s="32">
        <v>11188.7</v>
      </c>
      <c r="F114" s="32">
        <v>12178.3</v>
      </c>
      <c r="G114" s="32">
        <v>13536.7</v>
      </c>
      <c r="H114" s="40">
        <v>13749.1</v>
      </c>
      <c r="I114" s="40">
        <v>13783.4</v>
      </c>
      <c r="J114" s="40">
        <v>13472.2</v>
      </c>
      <c r="K114" s="40">
        <v>14469.8</v>
      </c>
      <c r="L114" s="40">
        <v>16013.4</v>
      </c>
      <c r="M114" s="40">
        <v>16466.3</v>
      </c>
    </row>
    <row r="115" spans="1:13" x14ac:dyDescent="0.35">
      <c r="A115" s="21" t="s">
        <v>91</v>
      </c>
      <c r="B115" s="32">
        <v>345.5</v>
      </c>
      <c r="C115" s="32">
        <v>227.7</v>
      </c>
      <c r="D115" s="40">
        <v>288.89999999999998</v>
      </c>
      <c r="E115" s="32">
        <v>402.6</v>
      </c>
      <c r="F115" s="32">
        <v>496.3</v>
      </c>
      <c r="G115" s="32">
        <v>578.5</v>
      </c>
      <c r="H115" s="40">
        <v>652.79999999999995</v>
      </c>
      <c r="I115" s="40">
        <v>721.7</v>
      </c>
      <c r="J115" s="40">
        <v>804.5</v>
      </c>
      <c r="K115" s="40">
        <v>825.8</v>
      </c>
      <c r="L115" s="40">
        <v>870</v>
      </c>
      <c r="M115" s="40">
        <v>652.5</v>
      </c>
    </row>
    <row r="116" spans="1:13" x14ac:dyDescent="0.35">
      <c r="A116" s="21" t="s">
        <v>92</v>
      </c>
      <c r="B116" s="32">
        <v>2508.1</v>
      </c>
      <c r="C116" s="32">
        <v>2053.4</v>
      </c>
      <c r="D116" s="40">
        <v>3332.5</v>
      </c>
      <c r="E116" s="32">
        <v>3888.5</v>
      </c>
      <c r="F116" s="32">
        <v>3561.8</v>
      </c>
      <c r="G116" s="32">
        <v>3470</v>
      </c>
      <c r="H116" s="40">
        <v>3405.5</v>
      </c>
      <c r="I116" s="40">
        <v>2700.9</v>
      </c>
      <c r="J116" s="40">
        <v>2232.9</v>
      </c>
      <c r="K116" s="40">
        <v>1814.6</v>
      </c>
      <c r="L116" s="40">
        <v>1723.6</v>
      </c>
      <c r="M116" s="40">
        <v>1536.6</v>
      </c>
    </row>
    <row r="117" spans="1:13" x14ac:dyDescent="0.35">
      <c r="A117" s="20" t="s">
        <v>93</v>
      </c>
      <c r="B117" s="30"/>
      <c r="C117" s="30"/>
      <c r="D117" s="42"/>
      <c r="E117" s="30"/>
      <c r="F117" s="30"/>
      <c r="G117" s="30"/>
      <c r="H117" s="42"/>
      <c r="I117" s="42"/>
      <c r="J117" s="42"/>
      <c r="K117" s="42"/>
      <c r="L117" s="42"/>
      <c r="M117" s="42"/>
    </row>
    <row r="118" spans="1:13" x14ac:dyDescent="0.35">
      <c r="A118" s="21" t="s">
        <v>83</v>
      </c>
      <c r="B118" s="30">
        <v>5.2</v>
      </c>
      <c r="C118" s="30">
        <v>4.0999999999999996</v>
      </c>
      <c r="D118" s="42">
        <v>7.4</v>
      </c>
      <c r="E118" s="30">
        <v>8.9</v>
      </c>
      <c r="F118" s="30">
        <v>8.4</v>
      </c>
      <c r="G118" s="30">
        <v>8.5</v>
      </c>
      <c r="H118" s="42">
        <v>8.1</v>
      </c>
      <c r="I118" s="42">
        <v>6.4</v>
      </c>
      <c r="J118" s="42">
        <v>5.7</v>
      </c>
      <c r="K118" s="42">
        <v>5.2</v>
      </c>
      <c r="L118" s="42">
        <v>5.9</v>
      </c>
      <c r="M118" s="42">
        <v>5.2</v>
      </c>
    </row>
    <row r="119" spans="1:13" x14ac:dyDescent="0.35">
      <c r="A119" s="21" t="s">
        <v>84</v>
      </c>
      <c r="B119" s="30">
        <v>2.7</v>
      </c>
      <c r="C119" s="30">
        <v>2</v>
      </c>
      <c r="D119" s="42">
        <v>3.2</v>
      </c>
      <c r="E119" s="30">
        <v>4</v>
      </c>
      <c r="F119" s="30">
        <v>4.0999999999999996</v>
      </c>
      <c r="G119" s="30">
        <v>4.2</v>
      </c>
      <c r="H119" s="42">
        <v>4</v>
      </c>
      <c r="I119" s="42">
        <v>3.2</v>
      </c>
      <c r="J119" s="42">
        <v>2.8</v>
      </c>
      <c r="K119" s="42">
        <v>2.6</v>
      </c>
      <c r="L119" s="42">
        <v>2.7</v>
      </c>
      <c r="M119" s="42">
        <v>2.5</v>
      </c>
    </row>
    <row r="120" spans="1:13" x14ac:dyDescent="0.35">
      <c r="A120" s="21" t="s">
        <v>85</v>
      </c>
      <c r="B120" s="30">
        <v>3.1</v>
      </c>
      <c r="C120" s="30">
        <v>2.2999999999999998</v>
      </c>
      <c r="D120" s="42">
        <v>5</v>
      </c>
      <c r="E120" s="30">
        <v>6.6</v>
      </c>
      <c r="F120" s="30">
        <v>6.3</v>
      </c>
      <c r="G120" s="30">
        <v>6.4</v>
      </c>
      <c r="H120" s="42">
        <v>6</v>
      </c>
      <c r="I120" s="42">
        <v>5.3</v>
      </c>
      <c r="J120" s="42">
        <v>4.8</v>
      </c>
      <c r="K120" s="42">
        <v>4.0999999999999996</v>
      </c>
      <c r="L120" s="42">
        <v>3.8</v>
      </c>
      <c r="M120" s="42">
        <v>3.4</v>
      </c>
    </row>
    <row r="121" spans="1:13" x14ac:dyDescent="0.35">
      <c r="A121" s="21" t="s">
        <v>86</v>
      </c>
      <c r="B121" s="30">
        <v>4.5</v>
      </c>
      <c r="C121" s="30">
        <v>3.7</v>
      </c>
      <c r="D121" s="42">
        <v>6.4</v>
      </c>
      <c r="E121" s="30">
        <v>7.8</v>
      </c>
      <c r="F121" s="30">
        <v>7.8</v>
      </c>
      <c r="G121" s="30">
        <v>8.5</v>
      </c>
      <c r="H121" s="42">
        <v>7.5</v>
      </c>
      <c r="I121" s="42">
        <v>7</v>
      </c>
      <c r="J121" s="42">
        <v>6.8</v>
      </c>
      <c r="K121" s="42">
        <v>6.1</v>
      </c>
      <c r="L121" s="42">
        <v>5</v>
      </c>
      <c r="M121" s="42">
        <v>4.5999999999999996</v>
      </c>
    </row>
    <row r="122" spans="1:13" x14ac:dyDescent="0.35">
      <c r="A122" s="21" t="s">
        <v>87</v>
      </c>
      <c r="B122" s="30">
        <v>3.3</v>
      </c>
      <c r="C122" s="30">
        <v>2.2999999999999998</v>
      </c>
      <c r="D122" s="42">
        <v>4.0999999999999996</v>
      </c>
      <c r="E122" s="30">
        <v>5.4</v>
      </c>
      <c r="F122" s="30">
        <v>5.2</v>
      </c>
      <c r="G122" s="30">
        <v>5.2</v>
      </c>
      <c r="H122" s="42">
        <v>4.9000000000000004</v>
      </c>
      <c r="I122" s="42">
        <v>4.5</v>
      </c>
      <c r="J122" s="42">
        <v>4.2</v>
      </c>
      <c r="K122" s="42">
        <v>3.8</v>
      </c>
      <c r="L122" s="42">
        <v>3.8</v>
      </c>
      <c r="M122" s="42">
        <v>3.7</v>
      </c>
    </row>
    <row r="123" spans="1:13" x14ac:dyDescent="0.35">
      <c r="A123" s="21" t="s">
        <v>88</v>
      </c>
      <c r="B123" s="30">
        <v>2.6</v>
      </c>
      <c r="C123" s="30">
        <v>1.6</v>
      </c>
      <c r="D123" s="42">
        <v>2.2999999999999998</v>
      </c>
      <c r="E123" s="30">
        <v>3.1</v>
      </c>
      <c r="F123" s="30">
        <v>3.8</v>
      </c>
      <c r="G123" s="30">
        <v>4.0999999999999996</v>
      </c>
      <c r="H123" s="42">
        <v>4</v>
      </c>
      <c r="I123" s="42">
        <v>3.9</v>
      </c>
      <c r="J123" s="42">
        <v>3.6</v>
      </c>
      <c r="K123" s="42">
        <v>3.4</v>
      </c>
      <c r="L123" s="42">
        <v>3.6</v>
      </c>
      <c r="M123" s="42">
        <v>3.5</v>
      </c>
    </row>
    <row r="124" spans="1:13" x14ac:dyDescent="0.35">
      <c r="A124" s="21" t="s">
        <v>89</v>
      </c>
      <c r="B124" s="30">
        <v>3.2</v>
      </c>
      <c r="C124" s="30">
        <v>2.2000000000000002</v>
      </c>
      <c r="D124" s="42">
        <v>3.2</v>
      </c>
      <c r="E124" s="30">
        <v>4</v>
      </c>
      <c r="F124" s="30">
        <v>4.3</v>
      </c>
      <c r="G124" s="30">
        <v>4.7</v>
      </c>
      <c r="H124" s="42">
        <v>4.5999999999999996</v>
      </c>
      <c r="I124" s="42">
        <v>4.4000000000000004</v>
      </c>
      <c r="J124" s="42">
        <v>4.3</v>
      </c>
      <c r="K124" s="42">
        <v>4.3</v>
      </c>
      <c r="L124" s="42">
        <v>4.3</v>
      </c>
      <c r="M124" s="42">
        <v>4.3</v>
      </c>
    </row>
    <row r="125" spans="1:13" x14ac:dyDescent="0.35">
      <c r="A125" s="21" t="s">
        <v>90</v>
      </c>
      <c r="B125" s="30">
        <v>4.0999999999999996</v>
      </c>
      <c r="C125" s="30">
        <v>2.8</v>
      </c>
      <c r="D125" s="42">
        <v>3.8</v>
      </c>
      <c r="E125" s="30">
        <v>4.8</v>
      </c>
      <c r="F125" s="30">
        <v>5</v>
      </c>
      <c r="G125" s="30">
        <v>5.4</v>
      </c>
      <c r="H125" s="42">
        <v>5.2</v>
      </c>
      <c r="I125" s="42">
        <v>5</v>
      </c>
      <c r="J125" s="42">
        <v>4.5999999999999996</v>
      </c>
      <c r="K125" s="42">
        <v>4.7</v>
      </c>
      <c r="L125" s="42">
        <v>4.9000000000000004</v>
      </c>
      <c r="M125" s="42">
        <v>5</v>
      </c>
    </row>
    <row r="126" spans="1:13" x14ac:dyDescent="0.35">
      <c r="A126" s="21" t="s">
        <v>91</v>
      </c>
      <c r="B126" s="30">
        <v>2.5</v>
      </c>
      <c r="C126" s="30">
        <v>1.5</v>
      </c>
      <c r="D126" s="42">
        <v>1.8</v>
      </c>
      <c r="E126" s="30">
        <v>2.2999999999999998</v>
      </c>
      <c r="F126" s="30">
        <v>2.6</v>
      </c>
      <c r="G126" s="30">
        <v>2.8</v>
      </c>
      <c r="H126" s="42">
        <v>2.9</v>
      </c>
      <c r="I126" s="42">
        <v>2.9</v>
      </c>
      <c r="J126" s="42">
        <v>3</v>
      </c>
      <c r="K126" s="42">
        <v>2.8</v>
      </c>
      <c r="L126" s="42">
        <v>2.8</v>
      </c>
      <c r="M126" s="42">
        <v>2.1</v>
      </c>
    </row>
    <row r="127" spans="1:13" x14ac:dyDescent="0.35">
      <c r="A127" s="21" t="s">
        <v>92</v>
      </c>
      <c r="B127" s="30">
        <v>5.9</v>
      </c>
      <c r="C127" s="30">
        <v>4.2</v>
      </c>
      <c r="D127" s="42">
        <v>7.1</v>
      </c>
      <c r="E127" s="30">
        <v>8.6999999999999993</v>
      </c>
      <c r="F127" s="30">
        <v>8.1999999999999993</v>
      </c>
      <c r="G127" s="30">
        <v>8.3000000000000007</v>
      </c>
      <c r="H127" s="42">
        <v>8.6</v>
      </c>
      <c r="I127" s="42">
        <v>7.4</v>
      </c>
      <c r="J127" s="42">
        <v>7.1</v>
      </c>
      <c r="K127" s="42">
        <v>6.5</v>
      </c>
      <c r="L127" s="42">
        <v>6.1</v>
      </c>
      <c r="M127" s="42">
        <v>5.4</v>
      </c>
    </row>
    <row r="128" spans="1:13" x14ac:dyDescent="0.35">
      <c r="A128" s="21" t="s">
        <v>128</v>
      </c>
      <c r="B128" s="30"/>
      <c r="C128" s="30"/>
      <c r="D128" s="42"/>
      <c r="E128" s="30"/>
      <c r="F128" s="30"/>
      <c r="G128" s="30"/>
      <c r="H128" s="42"/>
      <c r="I128" s="42"/>
      <c r="J128" s="42"/>
      <c r="K128" s="42"/>
      <c r="L128" s="42"/>
      <c r="M128" s="42"/>
    </row>
    <row r="129" spans="1:13" x14ac:dyDescent="0.35">
      <c r="A129" s="21"/>
      <c r="B129" s="30"/>
      <c r="C129" s="30"/>
      <c r="D129" s="42"/>
      <c r="E129" s="30"/>
      <c r="F129" s="30"/>
      <c r="G129" s="30"/>
      <c r="H129" s="42"/>
      <c r="I129" s="42"/>
      <c r="J129" s="42"/>
      <c r="K129" s="42"/>
      <c r="L129" s="42"/>
      <c r="M129" s="42"/>
    </row>
    <row r="130" spans="1:13" x14ac:dyDescent="0.35">
      <c r="A130" s="21"/>
      <c r="B130" s="30"/>
      <c r="C130" s="30"/>
      <c r="D130" s="42"/>
      <c r="E130" s="30"/>
      <c r="F130" s="30"/>
      <c r="G130" s="30"/>
      <c r="H130" s="42"/>
      <c r="I130" s="42"/>
      <c r="J130" s="42"/>
      <c r="K130" s="42"/>
      <c r="L130" s="42"/>
      <c r="M130" s="42"/>
    </row>
    <row r="131" spans="1:13" x14ac:dyDescent="0.35">
      <c r="A131" s="17" t="s">
        <v>196</v>
      </c>
      <c r="B131" s="54" t="s">
        <v>252</v>
      </c>
      <c r="C131" s="34"/>
      <c r="D131" s="25"/>
      <c r="E131" s="34"/>
      <c r="F131" s="34"/>
      <c r="G131" s="34"/>
      <c r="H131" s="25"/>
      <c r="I131" s="25"/>
      <c r="J131" s="25"/>
      <c r="K131" s="25"/>
      <c r="L131" s="25"/>
    </row>
    <row r="132" spans="1:13" x14ac:dyDescent="0.35">
      <c r="A132" s="20" t="s">
        <v>240</v>
      </c>
      <c r="B132" s="34"/>
      <c r="C132" s="34"/>
      <c r="D132" s="25"/>
      <c r="E132" s="34"/>
      <c r="F132" s="34"/>
      <c r="G132" s="34"/>
      <c r="H132" s="25"/>
      <c r="I132" s="25"/>
      <c r="J132" s="25"/>
      <c r="K132" s="25"/>
      <c r="L132" s="25"/>
      <c r="M132" s="25"/>
    </row>
    <row r="133" spans="1:13" x14ac:dyDescent="0.35">
      <c r="A133" s="51"/>
      <c r="B133" s="51">
        <v>2007</v>
      </c>
      <c r="C133" s="51">
        <v>2010</v>
      </c>
      <c r="D133" s="51">
        <v>2013</v>
      </c>
      <c r="E133" s="51">
        <v>2014</v>
      </c>
      <c r="F133" s="51">
        <v>2015</v>
      </c>
      <c r="G133" s="51">
        <v>2016</v>
      </c>
      <c r="H133" s="51">
        <v>2017</v>
      </c>
      <c r="I133" s="51">
        <v>2018</v>
      </c>
      <c r="J133" s="51">
        <v>2019</v>
      </c>
      <c r="K133" s="25"/>
      <c r="L133" s="25"/>
    </row>
    <row r="134" spans="1:13" x14ac:dyDescent="0.35">
      <c r="A134" s="21" t="s">
        <v>95</v>
      </c>
      <c r="B134" s="30">
        <v>6.2</v>
      </c>
      <c r="C134" s="30">
        <v>9.1</v>
      </c>
      <c r="D134" s="42">
        <v>9.1</v>
      </c>
      <c r="E134" s="30">
        <v>7.4</v>
      </c>
      <c r="F134" s="30">
        <v>6.5</v>
      </c>
      <c r="G134" s="30">
        <v>5.7</v>
      </c>
      <c r="H134" s="42">
        <v>6</v>
      </c>
      <c r="I134" s="42">
        <v>5.4</v>
      </c>
      <c r="J134" s="42">
        <v>4.8</v>
      </c>
      <c r="K134" s="25"/>
      <c r="L134" s="25"/>
    </row>
    <row r="135" spans="1:13" x14ac:dyDescent="0.35">
      <c r="A135" s="21" t="s">
        <v>101</v>
      </c>
      <c r="B135" s="30">
        <v>5.0999999999999996</v>
      </c>
      <c r="C135" s="30">
        <v>6.4</v>
      </c>
      <c r="D135" s="42">
        <v>6</v>
      </c>
      <c r="E135" s="30">
        <v>6</v>
      </c>
      <c r="F135" s="30">
        <v>5.9</v>
      </c>
      <c r="G135" s="30">
        <v>5.3</v>
      </c>
      <c r="H135" s="42">
        <v>5.4</v>
      </c>
      <c r="I135" s="42">
        <v>5.0999999999999996</v>
      </c>
      <c r="J135" s="42">
        <v>4.8</v>
      </c>
      <c r="K135" s="25"/>
      <c r="L135" s="25"/>
      <c r="M135" s="25"/>
    </row>
    <row r="136" spans="1:13" x14ac:dyDescent="0.35">
      <c r="A136" s="21" t="s">
        <v>98</v>
      </c>
      <c r="B136" s="30">
        <v>4.9000000000000004</v>
      </c>
      <c r="C136" s="30">
        <v>7.3</v>
      </c>
      <c r="D136" s="42">
        <v>7.2</v>
      </c>
      <c r="E136" s="30">
        <v>6.4</v>
      </c>
      <c r="F136" s="30">
        <v>6.1</v>
      </c>
      <c r="G136" s="30">
        <v>5.9</v>
      </c>
      <c r="H136" s="42">
        <v>5.7</v>
      </c>
      <c r="I136" s="42">
        <v>4.8</v>
      </c>
      <c r="J136" s="42">
        <v>4.5999999999999996</v>
      </c>
      <c r="K136" s="25"/>
      <c r="L136" s="25"/>
      <c r="M136" s="25"/>
    </row>
    <row r="137" spans="1:13" x14ac:dyDescent="0.35">
      <c r="A137" s="21" t="s">
        <v>97</v>
      </c>
      <c r="B137" s="30">
        <v>5.8</v>
      </c>
      <c r="C137" s="30">
        <v>7.5</v>
      </c>
      <c r="D137" s="42">
        <v>7.3</v>
      </c>
      <c r="E137" s="30">
        <v>6.3</v>
      </c>
      <c r="F137" s="30">
        <v>5.5</v>
      </c>
      <c r="G137" s="30">
        <v>5</v>
      </c>
      <c r="H137" s="42">
        <v>4.9000000000000004</v>
      </c>
      <c r="I137" s="42">
        <v>4.5</v>
      </c>
      <c r="J137" s="42">
        <v>4.5</v>
      </c>
      <c r="K137" s="25"/>
      <c r="L137" s="25"/>
      <c r="M137" s="25"/>
    </row>
    <row r="138" spans="1:13" x14ac:dyDescent="0.35">
      <c r="A138" s="21" t="s">
        <v>111</v>
      </c>
      <c r="B138" s="30">
        <v>3.9</v>
      </c>
      <c r="C138" s="30">
        <v>5.2</v>
      </c>
      <c r="D138" s="42">
        <v>5.6</v>
      </c>
      <c r="E138" s="30">
        <v>4.9000000000000004</v>
      </c>
      <c r="F138" s="30">
        <v>4.5</v>
      </c>
      <c r="G138" s="30">
        <v>4.3</v>
      </c>
      <c r="H138" s="42">
        <v>4.4000000000000004</v>
      </c>
      <c r="I138" s="42">
        <v>4.3</v>
      </c>
      <c r="J138" s="42">
        <v>4.4000000000000004</v>
      </c>
      <c r="K138" s="25"/>
      <c r="L138" s="25"/>
      <c r="M138" s="25"/>
    </row>
    <row r="139" spans="1:13" x14ac:dyDescent="0.35">
      <c r="A139" s="21" t="s">
        <v>99</v>
      </c>
      <c r="B139" s="30">
        <v>5.3</v>
      </c>
      <c r="C139" s="30">
        <v>7.1</v>
      </c>
      <c r="D139" s="42">
        <v>7.5</v>
      </c>
      <c r="E139" s="30">
        <v>6</v>
      </c>
      <c r="F139" s="30">
        <v>5.5</v>
      </c>
      <c r="G139" s="30">
        <v>4.8</v>
      </c>
      <c r="H139" s="42">
        <v>5.7</v>
      </c>
      <c r="I139" s="42">
        <v>5.0999999999999996</v>
      </c>
      <c r="J139" s="42">
        <v>4.3</v>
      </c>
      <c r="K139" s="25"/>
      <c r="L139" s="25"/>
      <c r="M139" s="25"/>
    </row>
    <row r="140" spans="1:13" x14ac:dyDescent="0.35">
      <c r="A140" s="21" t="s">
        <v>100</v>
      </c>
      <c r="B140" s="30">
        <v>5.7</v>
      </c>
      <c r="C140" s="30">
        <v>7.9</v>
      </c>
      <c r="D140" s="42">
        <v>5.9</v>
      </c>
      <c r="E140" s="30">
        <v>5.4</v>
      </c>
      <c r="F140" s="30">
        <v>5.2</v>
      </c>
      <c r="G140" s="30">
        <v>5</v>
      </c>
      <c r="H140" s="42">
        <v>5.2</v>
      </c>
      <c r="I140" s="42">
        <v>4.5999999999999996</v>
      </c>
      <c r="J140" s="42">
        <v>4</v>
      </c>
      <c r="K140" s="25"/>
      <c r="L140" s="25"/>
      <c r="M140" s="25"/>
    </row>
    <row r="141" spans="1:13" x14ac:dyDescent="0.35">
      <c r="A141" s="21" t="s">
        <v>103</v>
      </c>
      <c r="B141" s="30">
        <v>4.7</v>
      </c>
      <c r="C141" s="30">
        <v>6.4</v>
      </c>
      <c r="D141" s="42">
        <v>6.7</v>
      </c>
      <c r="E141" s="30">
        <v>5.7</v>
      </c>
      <c r="F141" s="30">
        <v>5.0999999999999996</v>
      </c>
      <c r="G141" s="30">
        <v>4.5999999999999996</v>
      </c>
      <c r="H141" s="42">
        <v>4.8</v>
      </c>
      <c r="I141" s="42">
        <v>4.3</v>
      </c>
      <c r="J141" s="42">
        <v>4</v>
      </c>
      <c r="K141" s="25"/>
      <c r="L141" s="25"/>
      <c r="M141" s="25"/>
    </row>
    <row r="142" spans="1:13" x14ac:dyDescent="0.35">
      <c r="A142" s="21" t="s">
        <v>96</v>
      </c>
      <c r="B142" s="30">
        <v>7.3</v>
      </c>
      <c r="C142" s="30">
        <v>8.1</v>
      </c>
      <c r="D142" s="42">
        <v>7</v>
      </c>
      <c r="E142" s="30">
        <v>6.3</v>
      </c>
      <c r="F142" s="30">
        <v>5.7</v>
      </c>
      <c r="G142" s="30">
        <v>4.5999999999999996</v>
      </c>
      <c r="H142" s="42">
        <v>4.5999999999999996</v>
      </c>
      <c r="I142" s="42">
        <v>4.3</v>
      </c>
      <c r="J142" s="42">
        <v>3.9</v>
      </c>
      <c r="K142" s="25"/>
      <c r="L142" s="25"/>
      <c r="M142" s="25"/>
    </row>
    <row r="143" spans="1:13" x14ac:dyDescent="0.35">
      <c r="A143" s="21" t="s">
        <v>102</v>
      </c>
      <c r="B143" s="30">
        <v>5.0999999999999996</v>
      </c>
      <c r="C143" s="30">
        <v>7.2</v>
      </c>
      <c r="D143" s="42">
        <v>6</v>
      </c>
      <c r="E143" s="30">
        <v>5.3</v>
      </c>
      <c r="F143" s="30">
        <v>4.9000000000000004</v>
      </c>
      <c r="G143" s="30">
        <v>4.3</v>
      </c>
      <c r="H143" s="42">
        <v>4.9000000000000004</v>
      </c>
      <c r="I143" s="42">
        <v>4.3</v>
      </c>
      <c r="J143" s="42">
        <v>3.9</v>
      </c>
      <c r="K143" s="25"/>
      <c r="L143" s="25"/>
      <c r="M143" s="25"/>
    </row>
    <row r="144" spans="1:13" x14ac:dyDescent="0.35">
      <c r="A144" s="21" t="s">
        <v>106</v>
      </c>
      <c r="B144" s="30">
        <v>3.3</v>
      </c>
      <c r="C144" s="30">
        <v>6.7</v>
      </c>
      <c r="D144" s="42">
        <v>5.9</v>
      </c>
      <c r="E144" s="30">
        <v>5.4</v>
      </c>
      <c r="F144" s="30">
        <v>4.7</v>
      </c>
      <c r="G144" s="30">
        <v>4.2</v>
      </c>
      <c r="H144" s="42">
        <v>4.2</v>
      </c>
      <c r="I144" s="42">
        <v>3.9</v>
      </c>
      <c r="J144" s="42">
        <v>3.8</v>
      </c>
      <c r="K144" s="25"/>
      <c r="L144" s="25"/>
      <c r="M144" s="25"/>
    </row>
    <row r="145" spans="1:13" x14ac:dyDescent="0.35">
      <c r="A145" s="21" t="s">
        <v>104</v>
      </c>
      <c r="B145" s="30">
        <v>3.4</v>
      </c>
      <c r="C145" s="30">
        <v>6.7</v>
      </c>
      <c r="D145" s="42">
        <v>6.2</v>
      </c>
      <c r="E145" s="30">
        <v>5.3</v>
      </c>
      <c r="F145" s="30">
        <v>4.5999999999999996</v>
      </c>
      <c r="G145" s="30">
        <v>4.0999999999999996</v>
      </c>
      <c r="H145" s="42">
        <v>4.5</v>
      </c>
      <c r="I145" s="42">
        <v>3.8</v>
      </c>
      <c r="J145" s="42">
        <v>3.7</v>
      </c>
      <c r="K145" s="25"/>
      <c r="L145" s="25"/>
      <c r="M145" s="25"/>
    </row>
    <row r="146" spans="1:13" x14ac:dyDescent="0.35">
      <c r="A146" s="21" t="s">
        <v>105</v>
      </c>
      <c r="B146" s="30">
        <v>3.8</v>
      </c>
      <c r="C146" s="30">
        <v>6.6</v>
      </c>
      <c r="D146" s="42">
        <v>6.4</v>
      </c>
      <c r="E146" s="30">
        <v>5.0999999999999996</v>
      </c>
      <c r="F146" s="30">
        <v>4.5999999999999996</v>
      </c>
      <c r="G146" s="30">
        <v>4.0999999999999996</v>
      </c>
      <c r="H146" s="42">
        <v>4.5999999999999996</v>
      </c>
      <c r="I146" s="42">
        <v>4</v>
      </c>
      <c r="J146" s="42">
        <v>3.5</v>
      </c>
      <c r="K146" s="25"/>
      <c r="L146" s="25"/>
      <c r="M146" s="25"/>
    </row>
    <row r="147" spans="1:13" x14ac:dyDescent="0.35">
      <c r="A147" s="21" t="s">
        <v>108</v>
      </c>
      <c r="B147" s="30">
        <v>2.9</v>
      </c>
      <c r="C147" s="30">
        <v>6.3</v>
      </c>
      <c r="D147" s="42">
        <v>6</v>
      </c>
      <c r="E147" s="30">
        <v>4.8</v>
      </c>
      <c r="F147" s="30">
        <v>4.4000000000000004</v>
      </c>
      <c r="G147" s="30">
        <v>4.2</v>
      </c>
      <c r="H147" s="42">
        <v>4</v>
      </c>
      <c r="I147" s="42">
        <v>3.5</v>
      </c>
      <c r="J147" s="42">
        <v>3.5</v>
      </c>
      <c r="K147" s="25"/>
      <c r="L147" s="25"/>
      <c r="M147" s="25"/>
    </row>
    <row r="148" spans="1:13" x14ac:dyDescent="0.35">
      <c r="A148" s="21" t="s">
        <v>110</v>
      </c>
      <c r="B148" s="30">
        <v>2.2999999999999998</v>
      </c>
      <c r="C148" s="30">
        <v>6.8</v>
      </c>
      <c r="D148" s="42">
        <v>5.6</v>
      </c>
      <c r="E148" s="30">
        <v>4.5</v>
      </c>
      <c r="F148" s="30">
        <v>4.0999999999999996</v>
      </c>
      <c r="G148" s="30">
        <v>3.9</v>
      </c>
      <c r="H148" s="42">
        <v>3.7</v>
      </c>
      <c r="I148" s="42">
        <v>3.3</v>
      </c>
      <c r="J148" s="42">
        <v>3.4</v>
      </c>
      <c r="K148" s="25"/>
      <c r="L148" s="25"/>
      <c r="M148" s="25"/>
    </row>
    <row r="149" spans="1:13" x14ac:dyDescent="0.35">
      <c r="A149" s="21" t="s">
        <v>113</v>
      </c>
      <c r="B149" s="30">
        <v>2.6</v>
      </c>
      <c r="C149" s="30">
        <v>5.9</v>
      </c>
      <c r="D149" s="42">
        <v>5.2</v>
      </c>
      <c r="E149" s="30">
        <v>4.5</v>
      </c>
      <c r="F149" s="30">
        <v>4.2</v>
      </c>
      <c r="G149" s="30">
        <v>3.6</v>
      </c>
      <c r="H149" s="42">
        <v>3.7</v>
      </c>
      <c r="I149" s="42">
        <v>3.3</v>
      </c>
      <c r="J149" s="42">
        <v>3.4</v>
      </c>
      <c r="K149" s="25"/>
      <c r="L149" s="25"/>
      <c r="M149" s="25"/>
    </row>
    <row r="150" spans="1:13" x14ac:dyDescent="0.35">
      <c r="A150" s="21" t="s">
        <v>109</v>
      </c>
      <c r="B150" s="30">
        <v>3.6</v>
      </c>
      <c r="C150" s="30">
        <v>6</v>
      </c>
      <c r="D150" s="42">
        <v>6</v>
      </c>
      <c r="E150" s="30">
        <v>4.9000000000000004</v>
      </c>
      <c r="F150" s="30">
        <v>4</v>
      </c>
      <c r="G150" s="30">
        <v>3.3</v>
      </c>
      <c r="H150" s="42">
        <v>3.6</v>
      </c>
      <c r="I150" s="42">
        <v>3.3</v>
      </c>
      <c r="J150" s="42">
        <v>3.3</v>
      </c>
      <c r="K150" s="25"/>
      <c r="L150" s="25"/>
      <c r="M150" s="25"/>
    </row>
    <row r="151" spans="1:13" x14ac:dyDescent="0.35">
      <c r="A151" s="21" t="s">
        <v>112</v>
      </c>
      <c r="B151" s="30">
        <v>2.7</v>
      </c>
      <c r="C151" s="30">
        <v>5.4</v>
      </c>
      <c r="D151" s="42">
        <v>5.5</v>
      </c>
      <c r="E151" s="30">
        <v>4.5</v>
      </c>
      <c r="F151" s="30">
        <v>4.4000000000000004</v>
      </c>
      <c r="G151" s="30">
        <v>3.8</v>
      </c>
      <c r="H151" s="42">
        <v>3.9</v>
      </c>
      <c r="I151" s="42">
        <v>3.7</v>
      </c>
      <c r="J151" s="42">
        <v>3.3</v>
      </c>
      <c r="K151" s="25"/>
      <c r="L151" s="25"/>
      <c r="M151" s="25"/>
    </row>
    <row r="152" spans="1:13" x14ac:dyDescent="0.35">
      <c r="A152" s="21" t="s">
        <v>107</v>
      </c>
      <c r="B152" s="30">
        <v>3</v>
      </c>
      <c r="C152" s="30">
        <v>6.8</v>
      </c>
      <c r="D152" s="42">
        <v>5.7</v>
      </c>
      <c r="E152" s="30">
        <v>4.8</v>
      </c>
      <c r="F152" s="30">
        <v>4.3</v>
      </c>
      <c r="G152" s="30">
        <v>3.7</v>
      </c>
      <c r="H152" s="42">
        <v>4</v>
      </c>
      <c r="I152" s="42">
        <v>3.6</v>
      </c>
      <c r="J152" s="42">
        <v>3.2</v>
      </c>
      <c r="K152" s="25"/>
      <c r="L152" s="25"/>
      <c r="M152" s="25"/>
    </row>
    <row r="153" spans="1:13" x14ac:dyDescent="0.35">
      <c r="A153" s="21" t="s">
        <v>116</v>
      </c>
      <c r="B153" s="30">
        <v>2.2999999999999998</v>
      </c>
      <c r="C153" s="30">
        <v>5.4</v>
      </c>
      <c r="D153" s="42">
        <v>5.2</v>
      </c>
      <c r="E153" s="30">
        <v>4.2</v>
      </c>
      <c r="F153" s="30">
        <v>3.8</v>
      </c>
      <c r="G153" s="30">
        <v>3.4</v>
      </c>
      <c r="H153" s="42">
        <v>3.6</v>
      </c>
      <c r="I153" s="42">
        <v>3.5</v>
      </c>
      <c r="J153" s="42">
        <v>3.2</v>
      </c>
      <c r="K153" s="25"/>
      <c r="L153" s="25"/>
      <c r="M153" s="25"/>
    </row>
    <row r="154" spans="1:13" x14ac:dyDescent="0.35">
      <c r="A154" s="21" t="s">
        <v>119</v>
      </c>
      <c r="B154" s="30">
        <v>2.2000000000000002</v>
      </c>
      <c r="C154" s="30">
        <v>5.4</v>
      </c>
      <c r="D154" s="42">
        <v>4.3</v>
      </c>
      <c r="E154" s="30">
        <v>3.9</v>
      </c>
      <c r="F154" s="30">
        <v>3.7</v>
      </c>
      <c r="G154" s="30">
        <v>3.1</v>
      </c>
      <c r="H154" s="42">
        <v>3.4</v>
      </c>
      <c r="I154" s="42">
        <v>3.1</v>
      </c>
      <c r="J154" s="42">
        <v>3.2</v>
      </c>
      <c r="K154" s="25"/>
      <c r="L154" s="25"/>
      <c r="M154" s="25"/>
    </row>
    <row r="155" spans="1:13" x14ac:dyDescent="0.35">
      <c r="A155" s="21" t="s">
        <v>115</v>
      </c>
      <c r="B155" s="30">
        <v>2.8</v>
      </c>
      <c r="C155" s="30">
        <v>5.5</v>
      </c>
      <c r="D155" s="42">
        <v>5</v>
      </c>
      <c r="E155" s="30">
        <v>4.3</v>
      </c>
      <c r="F155" s="30">
        <v>4</v>
      </c>
      <c r="G155" s="30">
        <v>3.5</v>
      </c>
      <c r="H155" s="42">
        <v>3.7</v>
      </c>
      <c r="I155" s="42">
        <v>3.2</v>
      </c>
      <c r="J155" s="42">
        <v>3.1</v>
      </c>
      <c r="K155" s="25"/>
      <c r="L155" s="25"/>
      <c r="M155" s="25"/>
    </row>
    <row r="156" spans="1:13" x14ac:dyDescent="0.35">
      <c r="A156" s="21" t="s">
        <v>117</v>
      </c>
      <c r="B156" s="30">
        <v>2.2999999999999998</v>
      </c>
      <c r="C156" s="30">
        <v>5.0999999999999996</v>
      </c>
      <c r="D156" s="42">
        <v>5</v>
      </c>
      <c r="E156" s="30">
        <v>4.2</v>
      </c>
      <c r="F156" s="30">
        <v>3.8</v>
      </c>
      <c r="G156" s="30">
        <v>3.3</v>
      </c>
      <c r="H156" s="42">
        <v>3.5</v>
      </c>
      <c r="I156" s="42">
        <v>3.2</v>
      </c>
      <c r="J156" s="42">
        <v>3.1</v>
      </c>
      <c r="K156" s="25"/>
      <c r="L156" s="25"/>
      <c r="M156" s="25"/>
    </row>
    <row r="157" spans="1:13" x14ac:dyDescent="0.35">
      <c r="A157" s="21" t="s">
        <v>118</v>
      </c>
      <c r="B157" s="30">
        <v>2.2999999999999998</v>
      </c>
      <c r="C157" s="30">
        <v>5.2</v>
      </c>
      <c r="D157" s="42">
        <v>4.5999999999999996</v>
      </c>
      <c r="E157" s="30">
        <v>4.0999999999999996</v>
      </c>
      <c r="F157" s="30">
        <v>3.7</v>
      </c>
      <c r="G157" s="30">
        <v>3.3</v>
      </c>
      <c r="H157" s="42">
        <v>3.4</v>
      </c>
      <c r="I157" s="42">
        <v>3.1</v>
      </c>
      <c r="J157" s="42">
        <v>3.1</v>
      </c>
      <c r="K157" s="25"/>
      <c r="L157" s="25"/>
      <c r="M157" s="25"/>
    </row>
    <row r="158" spans="1:13" x14ac:dyDescent="0.35">
      <c r="A158" s="21" t="s">
        <v>122</v>
      </c>
      <c r="B158" s="30">
        <v>2.2999999999999998</v>
      </c>
      <c r="C158" s="30">
        <v>4.3</v>
      </c>
      <c r="D158" s="42">
        <v>4.4000000000000004</v>
      </c>
      <c r="E158" s="30">
        <v>4</v>
      </c>
      <c r="F158" s="30">
        <v>3.8</v>
      </c>
      <c r="G158" s="30">
        <v>3.7</v>
      </c>
      <c r="H158" s="42">
        <v>3.5</v>
      </c>
      <c r="I158" s="42">
        <v>3.2</v>
      </c>
      <c r="J158" s="42">
        <v>2.9</v>
      </c>
      <c r="K158" s="25"/>
      <c r="L158" s="25"/>
      <c r="M158" s="25"/>
    </row>
    <row r="159" spans="1:13" x14ac:dyDescent="0.35">
      <c r="A159" s="21" t="s">
        <v>124</v>
      </c>
      <c r="B159" s="30">
        <v>2.7</v>
      </c>
      <c r="C159" s="30">
        <v>3.5</v>
      </c>
      <c r="D159" s="42">
        <v>3.7</v>
      </c>
      <c r="E159" s="30">
        <v>3.4</v>
      </c>
      <c r="F159" s="30">
        <v>3.1</v>
      </c>
      <c r="G159" s="30">
        <v>2.8</v>
      </c>
      <c r="H159" s="42">
        <v>3.2</v>
      </c>
      <c r="I159" s="42">
        <v>3</v>
      </c>
      <c r="J159" s="42">
        <v>2.9</v>
      </c>
      <c r="K159" s="25"/>
      <c r="L159" s="25"/>
      <c r="M159" s="25"/>
    </row>
    <row r="160" spans="1:13" x14ac:dyDescent="0.35">
      <c r="A160" s="21" t="s">
        <v>120</v>
      </c>
      <c r="B160" s="30">
        <v>2.2000000000000002</v>
      </c>
      <c r="C160" s="30">
        <v>5.3</v>
      </c>
      <c r="D160" s="42">
        <v>4.3</v>
      </c>
      <c r="E160" s="30">
        <v>3.5</v>
      </c>
      <c r="F160" s="30">
        <v>3.3</v>
      </c>
      <c r="G160" s="30">
        <v>3.2</v>
      </c>
      <c r="H160" s="42">
        <v>3.1</v>
      </c>
      <c r="I160" s="42">
        <v>2.6</v>
      </c>
      <c r="J160" s="42">
        <v>2.6</v>
      </c>
      <c r="K160" s="25"/>
      <c r="L160" s="25"/>
      <c r="M160" s="25"/>
    </row>
    <row r="161" spans="1:13" x14ac:dyDescent="0.35">
      <c r="A161" s="21" t="s">
        <v>121</v>
      </c>
      <c r="B161" s="30">
        <v>3.1</v>
      </c>
      <c r="C161" s="30">
        <v>4.9000000000000004</v>
      </c>
      <c r="D161" s="42">
        <v>4.4000000000000004</v>
      </c>
      <c r="E161" s="30">
        <v>3.3</v>
      </c>
      <c r="F161" s="30">
        <v>2.8</v>
      </c>
      <c r="G161" s="30">
        <v>3.1</v>
      </c>
      <c r="H161" s="42">
        <v>3.5</v>
      </c>
      <c r="I161" s="42">
        <v>2.8</v>
      </c>
      <c r="J161" s="42">
        <v>2.6</v>
      </c>
      <c r="K161" s="25"/>
      <c r="L161" s="25"/>
      <c r="M161" s="25"/>
    </row>
    <row r="162" spans="1:13" x14ac:dyDescent="0.35">
      <c r="A162" s="21" t="s">
        <v>114</v>
      </c>
      <c r="B162" s="30">
        <v>2.4</v>
      </c>
      <c r="C162" s="30">
        <v>6.8</v>
      </c>
      <c r="D162" s="42">
        <v>4.5</v>
      </c>
      <c r="E162" s="30">
        <v>3.5</v>
      </c>
      <c r="F162" s="30">
        <v>3.3</v>
      </c>
      <c r="G162" s="30">
        <v>2.9</v>
      </c>
      <c r="H162" s="42">
        <v>3.3</v>
      </c>
      <c r="I162" s="42">
        <v>2.9</v>
      </c>
      <c r="J162" s="42">
        <v>2.5</v>
      </c>
      <c r="K162" s="25"/>
      <c r="L162" s="25"/>
      <c r="M162" s="25"/>
    </row>
    <row r="163" spans="1:13" x14ac:dyDescent="0.35">
      <c r="A163" s="21" t="s">
        <v>126</v>
      </c>
      <c r="B163" s="30">
        <v>1.9</v>
      </c>
      <c r="C163" s="30">
        <v>3.1</v>
      </c>
      <c r="D163" s="42">
        <v>3.1</v>
      </c>
      <c r="E163" s="30">
        <v>2.9</v>
      </c>
      <c r="F163" s="30">
        <v>2.8</v>
      </c>
      <c r="G163" s="30">
        <v>2.4</v>
      </c>
      <c r="H163" s="42">
        <v>2.9</v>
      </c>
      <c r="I163" s="42">
        <v>2.9</v>
      </c>
      <c r="J163" s="42">
        <v>2.5</v>
      </c>
      <c r="K163" s="25"/>
      <c r="L163" s="25"/>
      <c r="M163" s="25"/>
    </row>
    <row r="164" spans="1:13" x14ac:dyDescent="0.35">
      <c r="A164" s="21" t="s">
        <v>123</v>
      </c>
      <c r="B164" s="30">
        <v>1.9</v>
      </c>
      <c r="C164" s="30">
        <v>4.0999999999999996</v>
      </c>
      <c r="D164" s="42">
        <v>3.8</v>
      </c>
      <c r="E164" s="30">
        <v>3.5</v>
      </c>
      <c r="F164" s="30">
        <v>3.2</v>
      </c>
      <c r="G164" s="30">
        <v>2.6</v>
      </c>
      <c r="H164" s="42">
        <v>2.8</v>
      </c>
      <c r="I164" s="42">
        <v>2.6</v>
      </c>
      <c r="J164" s="42">
        <v>2.4</v>
      </c>
      <c r="K164" s="25"/>
      <c r="L164" s="25"/>
      <c r="M164" s="25"/>
    </row>
    <row r="165" spans="1:13" x14ac:dyDescent="0.35">
      <c r="A165" s="21" t="s">
        <v>125</v>
      </c>
      <c r="B165" s="30">
        <v>2.4</v>
      </c>
      <c r="C165" s="30">
        <v>4.0999999999999996</v>
      </c>
      <c r="D165" s="42">
        <v>3.4</v>
      </c>
      <c r="E165" s="30">
        <v>3</v>
      </c>
      <c r="F165" s="30">
        <v>2.7</v>
      </c>
      <c r="G165" s="30">
        <v>2.4</v>
      </c>
      <c r="H165" s="42">
        <v>2.6</v>
      </c>
      <c r="I165" s="42">
        <v>2.4</v>
      </c>
      <c r="J165" s="42">
        <v>2.2999999999999998</v>
      </c>
      <c r="K165" s="25"/>
      <c r="L165" s="25"/>
      <c r="M165" s="25"/>
    </row>
    <row r="166" spans="1:13" x14ac:dyDescent="0.35">
      <c r="A166" s="20" t="s">
        <v>127</v>
      </c>
      <c r="B166" s="33">
        <v>3.6</v>
      </c>
      <c r="C166" s="33">
        <v>6.1</v>
      </c>
      <c r="D166" s="41">
        <v>5.8</v>
      </c>
      <c r="E166" s="33">
        <v>5</v>
      </c>
      <c r="F166" s="33">
        <v>4.5</v>
      </c>
      <c r="G166" s="33">
        <v>4.2</v>
      </c>
      <c r="H166" s="41">
        <v>4.0999999999999996</v>
      </c>
      <c r="I166" s="41">
        <v>3.8</v>
      </c>
      <c r="J166" s="41">
        <v>3.7</v>
      </c>
      <c r="K166" s="25"/>
      <c r="L166" s="25"/>
      <c r="M166" s="25"/>
    </row>
    <row r="167" spans="1:13" x14ac:dyDescent="0.35">
      <c r="A167" s="21" t="s">
        <v>128</v>
      </c>
      <c r="B167" s="34"/>
      <c r="C167" s="34"/>
      <c r="D167" s="25"/>
      <c r="E167" s="34"/>
      <c r="F167" s="34"/>
      <c r="G167" s="34"/>
      <c r="H167" s="25"/>
      <c r="I167" s="25"/>
      <c r="J167" s="25"/>
      <c r="K167" s="25"/>
      <c r="L167" s="25"/>
      <c r="M167" s="25"/>
    </row>
    <row r="168" spans="1:13" x14ac:dyDescent="0.35">
      <c r="A168" s="21"/>
      <c r="B168" s="34"/>
      <c r="C168" s="34"/>
      <c r="D168" s="25"/>
      <c r="E168" s="34"/>
      <c r="F168" s="34"/>
      <c r="G168" s="34"/>
      <c r="H168" s="25"/>
      <c r="I168" s="25"/>
      <c r="J168" s="25"/>
      <c r="K168" s="25"/>
      <c r="L168" s="25"/>
      <c r="M168" s="25"/>
    </row>
    <row r="169" spans="1:13" x14ac:dyDescent="0.35">
      <c r="A169" s="21"/>
      <c r="B169" s="34"/>
      <c r="C169" s="34"/>
      <c r="D169" s="25"/>
      <c r="E169" s="34"/>
      <c r="F169" s="34"/>
      <c r="G169" s="34"/>
      <c r="H169" s="25"/>
      <c r="I169" s="25"/>
      <c r="J169" s="25"/>
      <c r="K169" s="25"/>
      <c r="L169" s="25"/>
      <c r="M169" s="25"/>
    </row>
    <row r="170" spans="1:13" x14ac:dyDescent="0.35">
      <c r="C170" s="34"/>
      <c r="D170" s="25"/>
      <c r="E170" s="34"/>
      <c r="F170" s="34"/>
      <c r="G170" s="34"/>
      <c r="H170" s="25"/>
      <c r="I170" s="25"/>
      <c r="J170" s="25"/>
      <c r="K170" s="25"/>
      <c r="L170" s="25"/>
      <c r="M170" s="25"/>
    </row>
    <row r="171" spans="1:13" x14ac:dyDescent="0.35">
      <c r="A171" s="17" t="s">
        <v>197</v>
      </c>
      <c r="B171" s="54" t="s">
        <v>252</v>
      </c>
      <c r="C171" s="34"/>
      <c r="D171" s="25"/>
      <c r="E171" s="34"/>
      <c r="F171" s="34"/>
      <c r="G171" s="34"/>
      <c r="H171" s="25"/>
      <c r="I171" s="25"/>
      <c r="J171" s="25"/>
      <c r="K171" s="25"/>
      <c r="L171" s="25"/>
      <c r="M171" s="25"/>
    </row>
    <row r="172" spans="1:13" x14ac:dyDescent="0.35">
      <c r="A172" s="20" t="s">
        <v>129</v>
      </c>
      <c r="B172" s="34"/>
      <c r="C172" s="34"/>
      <c r="D172" s="25"/>
      <c r="E172" s="34"/>
      <c r="F172" s="34"/>
      <c r="G172" s="34"/>
      <c r="H172" s="25"/>
      <c r="I172" s="25"/>
      <c r="J172" s="25"/>
      <c r="K172" s="25"/>
      <c r="L172" s="25"/>
      <c r="M172" s="25"/>
    </row>
    <row r="173" spans="1:13" x14ac:dyDescent="0.35">
      <c r="A173" s="51"/>
      <c r="B173" s="51" t="s">
        <v>66</v>
      </c>
      <c r="C173" s="51" t="s">
        <v>4</v>
      </c>
      <c r="D173" s="51" t="s">
        <v>68</v>
      </c>
      <c r="E173" s="51" t="s">
        <v>4</v>
      </c>
      <c r="F173" s="51" t="s">
        <v>14</v>
      </c>
      <c r="G173" s="51" t="s">
        <v>4</v>
      </c>
      <c r="H173" s="51" t="s">
        <v>19</v>
      </c>
      <c r="I173" s="51" t="s">
        <v>4</v>
      </c>
      <c r="J173" s="51" t="s">
        <v>47</v>
      </c>
      <c r="K173" s="51" t="s">
        <v>4</v>
      </c>
      <c r="L173" s="25"/>
      <c r="M173" s="25"/>
    </row>
    <row r="174" spans="1:13" x14ac:dyDescent="0.35">
      <c r="A174" s="21" t="s">
        <v>1</v>
      </c>
      <c r="B174" s="26">
        <v>42897</v>
      </c>
      <c r="C174" s="30">
        <v>2.9</v>
      </c>
      <c r="D174" s="26">
        <v>96373</v>
      </c>
      <c r="E174" s="30">
        <v>6.9</v>
      </c>
      <c r="F174" s="26">
        <v>60750</v>
      </c>
      <c r="G174" s="30">
        <v>4.4000000000000004</v>
      </c>
      <c r="H174" s="26">
        <v>52825</v>
      </c>
      <c r="I174" s="30">
        <v>3.6</v>
      </c>
      <c r="J174" s="26">
        <v>50560</v>
      </c>
      <c r="K174" s="30">
        <v>3.4</v>
      </c>
      <c r="L174" s="25"/>
      <c r="M174" s="25"/>
    </row>
    <row r="175" spans="1:13" x14ac:dyDescent="0.35">
      <c r="A175" s="21" t="s">
        <v>30</v>
      </c>
      <c r="B175" s="26">
        <v>3453</v>
      </c>
      <c r="C175" s="30">
        <v>1.7</v>
      </c>
      <c r="D175" s="26">
        <v>10599</v>
      </c>
      <c r="E175" s="30">
        <v>5.7</v>
      </c>
      <c r="F175" s="26">
        <v>4955</v>
      </c>
      <c r="G175" s="30">
        <v>2.6</v>
      </c>
      <c r="H175" s="26">
        <v>3660</v>
      </c>
      <c r="I175" s="30">
        <v>1.8</v>
      </c>
      <c r="J175" s="26">
        <v>3048</v>
      </c>
      <c r="K175" s="30">
        <v>1.5</v>
      </c>
      <c r="L175" s="25"/>
      <c r="M175" s="25"/>
    </row>
    <row r="176" spans="1:13" x14ac:dyDescent="0.35">
      <c r="A176" s="21" t="s">
        <v>31</v>
      </c>
      <c r="B176" s="26">
        <v>4876</v>
      </c>
      <c r="C176" s="30">
        <v>3.5</v>
      </c>
      <c r="D176" s="26">
        <v>12146</v>
      </c>
      <c r="E176" s="30">
        <v>9.8000000000000007</v>
      </c>
      <c r="F176" s="26">
        <v>8671</v>
      </c>
      <c r="G176" s="30">
        <v>6.3</v>
      </c>
      <c r="H176" s="26">
        <v>9626</v>
      </c>
      <c r="I176" s="30">
        <v>6.1</v>
      </c>
      <c r="J176" s="26">
        <v>9306</v>
      </c>
      <c r="K176" s="30">
        <v>5.9</v>
      </c>
      <c r="L176" s="25"/>
      <c r="M176" s="25"/>
    </row>
    <row r="177" spans="1:13" x14ac:dyDescent="0.35">
      <c r="A177" s="21" t="s">
        <v>32</v>
      </c>
      <c r="B177" s="26">
        <v>5672</v>
      </c>
      <c r="C177" s="30">
        <v>3.4</v>
      </c>
      <c r="D177" s="26">
        <v>11923</v>
      </c>
      <c r="E177" s="30">
        <v>8</v>
      </c>
      <c r="F177" s="26">
        <v>8182</v>
      </c>
      <c r="G177" s="30">
        <v>6</v>
      </c>
      <c r="H177" s="26">
        <v>8089</v>
      </c>
      <c r="I177" s="30">
        <v>5.4</v>
      </c>
      <c r="J177" s="26">
        <v>7757</v>
      </c>
      <c r="K177" s="30">
        <v>5.0999999999999996</v>
      </c>
      <c r="L177" s="25"/>
      <c r="M177" s="25"/>
    </row>
    <row r="178" spans="1:13" x14ac:dyDescent="0.35">
      <c r="A178" s="21" t="s">
        <v>33</v>
      </c>
      <c r="B178" s="26">
        <v>5403</v>
      </c>
      <c r="C178" s="30">
        <v>3</v>
      </c>
      <c r="D178" s="26">
        <v>11651</v>
      </c>
      <c r="E178" s="30">
        <v>6.7</v>
      </c>
      <c r="F178" s="26">
        <v>6894</v>
      </c>
      <c r="G178" s="30">
        <v>4.5</v>
      </c>
      <c r="H178" s="26">
        <v>5993</v>
      </c>
      <c r="I178" s="30">
        <v>4.0999999999999996</v>
      </c>
      <c r="J178" s="26">
        <v>5553</v>
      </c>
      <c r="K178" s="30">
        <v>3.8</v>
      </c>
      <c r="L178" s="25"/>
      <c r="M178" s="25"/>
    </row>
    <row r="179" spans="1:13" x14ac:dyDescent="0.35">
      <c r="A179" s="21" t="s">
        <v>34</v>
      </c>
      <c r="B179" s="26">
        <v>5365</v>
      </c>
      <c r="C179" s="30">
        <v>2.7</v>
      </c>
      <c r="D179" s="26">
        <v>11739</v>
      </c>
      <c r="E179" s="30">
        <v>6.5</v>
      </c>
      <c r="F179" s="26">
        <v>6688</v>
      </c>
      <c r="G179" s="30">
        <v>3.9</v>
      </c>
      <c r="H179" s="26">
        <v>5290</v>
      </c>
      <c r="I179" s="30">
        <v>3.2</v>
      </c>
      <c r="J179" s="26">
        <v>4884</v>
      </c>
      <c r="K179" s="30">
        <v>3</v>
      </c>
      <c r="L179" s="25"/>
      <c r="M179" s="25"/>
    </row>
    <row r="180" spans="1:13" x14ac:dyDescent="0.35">
      <c r="A180" s="21" t="s">
        <v>35</v>
      </c>
      <c r="B180" s="26">
        <v>4486</v>
      </c>
      <c r="C180" s="30">
        <v>2.7</v>
      </c>
      <c r="D180" s="26">
        <v>11715</v>
      </c>
      <c r="E180" s="30">
        <v>6.5</v>
      </c>
      <c r="F180" s="26">
        <v>6973</v>
      </c>
      <c r="G180" s="30">
        <v>3.9</v>
      </c>
      <c r="H180" s="26">
        <v>5081</v>
      </c>
      <c r="I180" s="30">
        <v>3</v>
      </c>
      <c r="J180" s="26">
        <v>4696</v>
      </c>
      <c r="K180" s="30">
        <v>2.7</v>
      </c>
      <c r="L180" s="25"/>
      <c r="M180" s="25"/>
    </row>
    <row r="181" spans="1:13" x14ac:dyDescent="0.35">
      <c r="A181" s="21" t="s">
        <v>36</v>
      </c>
      <c r="B181" s="26">
        <v>4174</v>
      </c>
      <c r="C181" s="30">
        <v>2.6</v>
      </c>
      <c r="D181" s="26">
        <v>10541</v>
      </c>
      <c r="E181" s="30">
        <v>6.7</v>
      </c>
      <c r="F181" s="26">
        <v>7132</v>
      </c>
      <c r="G181" s="30">
        <v>4.0999999999999996</v>
      </c>
      <c r="H181" s="26">
        <v>5401</v>
      </c>
      <c r="I181" s="30">
        <v>3</v>
      </c>
      <c r="J181" s="26">
        <v>5129</v>
      </c>
      <c r="K181" s="30">
        <v>2.8</v>
      </c>
      <c r="L181" s="25"/>
      <c r="M181" s="25"/>
    </row>
    <row r="182" spans="1:13" x14ac:dyDescent="0.35">
      <c r="A182" s="21" t="s">
        <v>37</v>
      </c>
      <c r="B182" s="26">
        <v>6004</v>
      </c>
      <c r="C182" s="30">
        <v>4</v>
      </c>
      <c r="D182" s="26">
        <v>11021</v>
      </c>
      <c r="E182" s="30">
        <v>7.6</v>
      </c>
      <c r="F182" s="26">
        <v>6683</v>
      </c>
      <c r="G182" s="30">
        <v>4.5</v>
      </c>
      <c r="H182" s="26">
        <v>5105</v>
      </c>
      <c r="I182" s="30">
        <v>3.2</v>
      </c>
      <c r="J182" s="26">
        <v>5126</v>
      </c>
      <c r="K182" s="30">
        <v>3.3</v>
      </c>
      <c r="L182" s="25"/>
      <c r="M182" s="25"/>
    </row>
    <row r="183" spans="1:13" x14ac:dyDescent="0.35">
      <c r="A183" s="21" t="s">
        <v>38</v>
      </c>
      <c r="B183" s="26">
        <v>3463</v>
      </c>
      <c r="C183" s="30">
        <v>3.6</v>
      </c>
      <c r="D183" s="26">
        <v>5039</v>
      </c>
      <c r="E183" s="30">
        <v>5.0999999999999996</v>
      </c>
      <c r="F183" s="26">
        <v>4571</v>
      </c>
      <c r="G183" s="30">
        <v>4.4000000000000004</v>
      </c>
      <c r="H183" s="26">
        <v>4580</v>
      </c>
      <c r="I183" s="30">
        <v>3.8</v>
      </c>
      <c r="J183" s="26">
        <v>5061</v>
      </c>
      <c r="K183" s="30">
        <v>3.8</v>
      </c>
      <c r="L183" s="25"/>
      <c r="M183" s="25"/>
    </row>
    <row r="184" spans="1:13" x14ac:dyDescent="0.35">
      <c r="A184" s="21" t="s">
        <v>2</v>
      </c>
      <c r="B184" s="26">
        <v>58505</v>
      </c>
      <c r="C184" s="30">
        <v>4.4000000000000004</v>
      </c>
      <c r="D184" s="26">
        <v>67084</v>
      </c>
      <c r="E184" s="30">
        <v>5.0999999999999996</v>
      </c>
      <c r="F184" s="26">
        <v>61796</v>
      </c>
      <c r="G184" s="30">
        <v>4.8</v>
      </c>
      <c r="H184" s="26">
        <v>55140</v>
      </c>
      <c r="I184" s="30">
        <v>4.0999999999999996</v>
      </c>
      <c r="J184" s="26">
        <v>53415</v>
      </c>
      <c r="K184" s="30">
        <v>3.9</v>
      </c>
      <c r="L184" s="25"/>
      <c r="M184" s="25"/>
    </row>
    <row r="185" spans="1:13" x14ac:dyDescent="0.35">
      <c r="A185" s="21" t="s">
        <v>30</v>
      </c>
      <c r="B185" s="26">
        <v>4281</v>
      </c>
      <c r="C185" s="30">
        <v>2.2000000000000002</v>
      </c>
      <c r="D185" s="26">
        <v>6894</v>
      </c>
      <c r="E185" s="30">
        <v>3.7</v>
      </c>
      <c r="F185" s="26">
        <v>4606</v>
      </c>
      <c r="G185" s="30">
        <v>2.4</v>
      </c>
      <c r="H185" s="26">
        <v>3609</v>
      </c>
      <c r="I185" s="30">
        <v>1.8</v>
      </c>
      <c r="J185" s="26">
        <v>3105</v>
      </c>
      <c r="K185" s="30">
        <v>1.5</v>
      </c>
      <c r="L185" s="25"/>
      <c r="M185" s="25"/>
    </row>
    <row r="186" spans="1:13" x14ac:dyDescent="0.35">
      <c r="A186" s="21" t="s">
        <v>31</v>
      </c>
      <c r="B186" s="26">
        <v>7192</v>
      </c>
      <c r="C186" s="30">
        <v>5.6</v>
      </c>
      <c r="D186" s="26">
        <v>9165</v>
      </c>
      <c r="E186" s="30">
        <v>8</v>
      </c>
      <c r="F186" s="26">
        <v>9945</v>
      </c>
      <c r="G186" s="30">
        <v>8</v>
      </c>
      <c r="H186" s="26">
        <v>11118</v>
      </c>
      <c r="I186" s="30">
        <v>7.8</v>
      </c>
      <c r="J186" s="26">
        <v>11142</v>
      </c>
      <c r="K186" s="30">
        <v>7.8</v>
      </c>
      <c r="L186" s="25"/>
      <c r="M186" s="25"/>
    </row>
    <row r="187" spans="1:13" x14ac:dyDescent="0.35">
      <c r="A187" s="21" t="s">
        <v>32</v>
      </c>
      <c r="B187" s="26">
        <v>9521</v>
      </c>
      <c r="C187" s="30">
        <v>6.1</v>
      </c>
      <c r="D187" s="26">
        <v>9892</v>
      </c>
      <c r="E187" s="30">
        <v>7.1</v>
      </c>
      <c r="F187" s="26">
        <v>9157</v>
      </c>
      <c r="G187" s="30">
        <v>7.4</v>
      </c>
      <c r="H187" s="26">
        <v>9117</v>
      </c>
      <c r="I187" s="30">
        <v>6.8</v>
      </c>
      <c r="J187" s="26">
        <v>9006</v>
      </c>
      <c r="K187" s="30">
        <v>6.7</v>
      </c>
      <c r="L187" s="25"/>
      <c r="M187" s="25"/>
    </row>
    <row r="188" spans="1:13" x14ac:dyDescent="0.35">
      <c r="A188" s="21" t="s">
        <v>33</v>
      </c>
      <c r="B188" s="26">
        <v>8807</v>
      </c>
      <c r="C188" s="30">
        <v>5.3</v>
      </c>
      <c r="D188" s="26">
        <v>9689</v>
      </c>
      <c r="E188" s="30">
        <v>5.9</v>
      </c>
      <c r="F188" s="26">
        <v>8057</v>
      </c>
      <c r="G188" s="30">
        <v>5.6</v>
      </c>
      <c r="H188" s="26">
        <v>6803</v>
      </c>
      <c r="I188" s="30">
        <v>5</v>
      </c>
      <c r="J188" s="26">
        <v>6352</v>
      </c>
      <c r="K188" s="30">
        <v>4.7</v>
      </c>
      <c r="L188" s="25"/>
      <c r="M188" s="25"/>
    </row>
    <row r="189" spans="1:13" x14ac:dyDescent="0.35">
      <c r="A189" s="21" t="s">
        <v>34</v>
      </c>
      <c r="B189" s="26">
        <v>7781</v>
      </c>
      <c r="C189" s="30">
        <v>4.2</v>
      </c>
      <c r="D189" s="26">
        <v>8775</v>
      </c>
      <c r="E189" s="30">
        <v>5.2</v>
      </c>
      <c r="F189" s="26">
        <v>7472</v>
      </c>
      <c r="G189" s="30">
        <v>4.5</v>
      </c>
      <c r="H189" s="26">
        <v>5746</v>
      </c>
      <c r="I189" s="30">
        <v>3.7</v>
      </c>
      <c r="J189" s="26">
        <v>5404</v>
      </c>
      <c r="K189" s="30">
        <v>3.4</v>
      </c>
      <c r="L189" s="25"/>
      <c r="M189" s="25"/>
    </row>
    <row r="190" spans="1:13" x14ac:dyDescent="0.35">
      <c r="A190" s="21" t="s">
        <v>35</v>
      </c>
      <c r="B190" s="26">
        <v>5496</v>
      </c>
      <c r="C190" s="30">
        <v>3.4</v>
      </c>
      <c r="D190" s="26">
        <v>7713</v>
      </c>
      <c r="E190" s="30">
        <v>4.5</v>
      </c>
      <c r="F190" s="26">
        <v>6822</v>
      </c>
      <c r="G190" s="30">
        <v>4.0999999999999996</v>
      </c>
      <c r="H190" s="26">
        <v>5063</v>
      </c>
      <c r="I190" s="30">
        <v>3.1</v>
      </c>
      <c r="J190" s="26">
        <v>4779</v>
      </c>
      <c r="K190" s="30">
        <v>2.9</v>
      </c>
      <c r="L190" s="25"/>
      <c r="M190" s="25"/>
    </row>
    <row r="191" spans="1:13" x14ac:dyDescent="0.35">
      <c r="A191" s="21" t="s">
        <v>36</v>
      </c>
      <c r="B191" s="26">
        <v>4667</v>
      </c>
      <c r="C191" s="30">
        <v>3.1</v>
      </c>
      <c r="D191" s="26">
        <v>6236</v>
      </c>
      <c r="E191" s="30">
        <v>4.2</v>
      </c>
      <c r="F191" s="26">
        <v>6524</v>
      </c>
      <c r="G191" s="30">
        <v>4</v>
      </c>
      <c r="H191" s="26">
        <v>5179</v>
      </c>
      <c r="I191" s="30">
        <v>3</v>
      </c>
      <c r="J191" s="26">
        <v>4789</v>
      </c>
      <c r="K191" s="30">
        <v>2.8</v>
      </c>
      <c r="L191" s="25"/>
      <c r="M191" s="25"/>
    </row>
    <row r="192" spans="1:13" x14ac:dyDescent="0.35">
      <c r="A192" s="21" t="s">
        <v>37</v>
      </c>
      <c r="B192" s="26">
        <v>7532</v>
      </c>
      <c r="C192" s="30">
        <v>5.4</v>
      </c>
      <c r="D192" s="26">
        <v>6358</v>
      </c>
      <c r="E192" s="30">
        <v>4.7</v>
      </c>
      <c r="F192" s="26">
        <v>5844</v>
      </c>
      <c r="G192" s="30">
        <v>4.0999999999999996</v>
      </c>
      <c r="H192" s="26">
        <v>4668</v>
      </c>
      <c r="I192" s="30">
        <v>3.1</v>
      </c>
      <c r="J192" s="26">
        <v>4659</v>
      </c>
      <c r="K192" s="30">
        <v>3.1</v>
      </c>
      <c r="L192" s="25"/>
      <c r="M192" s="25"/>
    </row>
    <row r="193" spans="1:15" x14ac:dyDescent="0.35">
      <c r="A193" s="21" t="s">
        <v>38</v>
      </c>
      <c r="B193" s="26">
        <v>3227</v>
      </c>
      <c r="C193" s="30">
        <v>5.2</v>
      </c>
      <c r="D193" s="26">
        <v>2362</v>
      </c>
      <c r="E193" s="30">
        <v>3.3</v>
      </c>
      <c r="F193" s="26">
        <v>3370</v>
      </c>
      <c r="G193" s="30">
        <v>4.0999999999999996</v>
      </c>
      <c r="H193" s="26">
        <v>3837</v>
      </c>
      <c r="I193" s="30">
        <v>3.7</v>
      </c>
      <c r="J193" s="26">
        <v>4178</v>
      </c>
      <c r="K193" s="30">
        <v>3.8</v>
      </c>
      <c r="L193" s="37"/>
      <c r="M193" s="37"/>
    </row>
    <row r="194" spans="1:15" x14ac:dyDescent="0.35">
      <c r="A194" s="21" t="s">
        <v>130</v>
      </c>
      <c r="B194" s="27"/>
      <c r="C194" s="27"/>
      <c r="D194" s="27"/>
      <c r="F194" s="27"/>
      <c r="G194" s="27"/>
      <c r="H194" s="27"/>
      <c r="J194" s="37"/>
      <c r="K194" s="37"/>
      <c r="L194" s="37"/>
      <c r="M194" s="37"/>
    </row>
    <row r="195" spans="1:15" x14ac:dyDescent="0.35">
      <c r="B195" s="27"/>
      <c r="C195" s="27"/>
      <c r="D195" s="27"/>
      <c r="F195" s="27"/>
      <c r="G195" s="27"/>
      <c r="H195" s="27"/>
      <c r="J195" s="37"/>
      <c r="K195" s="37"/>
      <c r="L195" s="37"/>
      <c r="M195" s="37"/>
    </row>
    <row r="196" spans="1:15" x14ac:dyDescent="0.35">
      <c r="A196" s="21"/>
      <c r="B196" s="27"/>
      <c r="C196" s="27"/>
      <c r="D196" s="27"/>
      <c r="F196" s="27"/>
      <c r="G196" s="27"/>
      <c r="H196" s="27"/>
      <c r="J196" s="37"/>
      <c r="K196" s="37"/>
      <c r="L196" s="37"/>
      <c r="M196" s="37"/>
    </row>
    <row r="197" spans="1:15" x14ac:dyDescent="0.35">
      <c r="A197" s="21"/>
      <c r="B197" s="27"/>
      <c r="C197" s="27"/>
      <c r="D197" s="27"/>
      <c r="F197" s="27"/>
      <c r="G197" s="27"/>
      <c r="H197" s="27"/>
      <c r="J197" s="37"/>
      <c r="K197" s="37"/>
      <c r="L197" s="37"/>
      <c r="M197" s="37"/>
    </row>
    <row r="198" spans="1:15" x14ac:dyDescent="0.35">
      <c r="B198" s="27"/>
      <c r="C198" s="27"/>
      <c r="D198" s="27"/>
      <c r="F198" s="27"/>
      <c r="G198" s="27"/>
      <c r="H198" s="27"/>
      <c r="J198" s="37"/>
      <c r="K198" s="37"/>
      <c r="L198" s="37"/>
      <c r="M198" s="37"/>
    </row>
    <row r="199" spans="1:15" x14ac:dyDescent="0.35">
      <c r="A199" s="17" t="s">
        <v>198</v>
      </c>
      <c r="B199" s="27"/>
      <c r="C199" s="27"/>
      <c r="D199" s="27"/>
      <c r="F199" s="27"/>
      <c r="G199" s="27"/>
      <c r="H199" s="27"/>
      <c r="J199" s="37"/>
      <c r="K199" s="37"/>
      <c r="L199" s="37"/>
      <c r="M199" s="37"/>
    </row>
    <row r="200" spans="1:15" x14ac:dyDescent="0.35">
      <c r="A200" s="20" t="s">
        <v>131</v>
      </c>
      <c r="B200" s="27"/>
      <c r="C200" s="27"/>
      <c r="D200" s="27"/>
      <c r="F200" s="27"/>
      <c r="G200" s="27"/>
      <c r="H200" s="27"/>
      <c r="J200" s="37"/>
      <c r="K200" s="37"/>
      <c r="L200" s="37"/>
      <c r="M200" s="37"/>
    </row>
    <row r="201" spans="1:15" s="16" customFormat="1" x14ac:dyDescent="0.35">
      <c r="A201" s="20"/>
      <c r="B201" s="29" t="s">
        <v>132</v>
      </c>
      <c r="C201" s="29"/>
      <c r="D201" s="29"/>
      <c r="E201" s="18"/>
      <c r="F201" s="29"/>
      <c r="G201" s="29" t="s">
        <v>4</v>
      </c>
      <c r="H201" s="29"/>
      <c r="I201" s="18"/>
      <c r="J201" s="24"/>
      <c r="K201" s="24"/>
      <c r="L201" s="24"/>
      <c r="M201" s="24"/>
      <c r="N201" s="18"/>
      <c r="O201" s="18"/>
    </row>
    <row r="202" spans="1:15" x14ac:dyDescent="0.35">
      <c r="A202" s="51"/>
      <c r="B202" s="51" t="s">
        <v>66</v>
      </c>
      <c r="C202" s="51" t="s">
        <v>68</v>
      </c>
      <c r="D202" s="51" t="s">
        <v>14</v>
      </c>
      <c r="E202" s="51" t="s">
        <v>19</v>
      </c>
      <c r="F202" s="51" t="s">
        <v>47</v>
      </c>
      <c r="G202" s="51" t="s">
        <v>66</v>
      </c>
      <c r="H202" s="51" t="s">
        <v>68</v>
      </c>
      <c r="I202" s="51" t="s">
        <v>14</v>
      </c>
      <c r="J202" s="51" t="s">
        <v>19</v>
      </c>
      <c r="K202" s="51" t="s">
        <v>47</v>
      </c>
      <c r="L202" s="37"/>
      <c r="M202" s="37"/>
    </row>
    <row r="203" spans="1:15" x14ac:dyDescent="0.35">
      <c r="A203" s="21" t="s">
        <v>133</v>
      </c>
      <c r="B203" s="26">
        <v>100790</v>
      </c>
      <c r="C203" s="26">
        <v>162524</v>
      </c>
      <c r="D203" s="26">
        <v>121651</v>
      </c>
      <c r="E203" s="35">
        <v>106935</v>
      </c>
      <c r="F203" s="26">
        <v>103019</v>
      </c>
      <c r="G203" s="30">
        <v>3.6</v>
      </c>
      <c r="H203" s="30">
        <v>6.1</v>
      </c>
      <c r="I203" s="42">
        <v>4.5</v>
      </c>
      <c r="J203" s="42">
        <v>3.8</v>
      </c>
      <c r="K203" s="42">
        <v>3.7</v>
      </c>
      <c r="L203" s="37"/>
      <c r="M203" s="37"/>
    </row>
    <row r="204" spans="1:15" x14ac:dyDescent="0.35">
      <c r="A204" s="21" t="s">
        <v>134</v>
      </c>
      <c r="B204" s="26">
        <v>34933</v>
      </c>
      <c r="C204" s="26">
        <v>51215</v>
      </c>
      <c r="D204" s="26">
        <v>41900</v>
      </c>
      <c r="E204" s="35">
        <v>36396</v>
      </c>
      <c r="F204" s="26">
        <v>35413</v>
      </c>
      <c r="G204" s="30">
        <v>4</v>
      </c>
      <c r="H204" s="30">
        <v>6</v>
      </c>
      <c r="I204" s="42">
        <v>4.7</v>
      </c>
      <c r="J204" s="42">
        <v>3.9</v>
      </c>
      <c r="K204" s="42">
        <v>3.8</v>
      </c>
      <c r="L204" s="37"/>
      <c r="M204" s="37"/>
    </row>
    <row r="205" spans="1:15" x14ac:dyDescent="0.35">
      <c r="A205" s="21" t="s">
        <v>135</v>
      </c>
      <c r="B205" s="26">
        <v>14242</v>
      </c>
      <c r="C205" s="26">
        <v>23741</v>
      </c>
      <c r="D205" s="26">
        <v>17153</v>
      </c>
      <c r="E205" s="35">
        <v>14824</v>
      </c>
      <c r="F205" s="26">
        <v>13689</v>
      </c>
      <c r="G205" s="30">
        <v>3.5</v>
      </c>
      <c r="H205" s="30">
        <v>6.2</v>
      </c>
      <c r="I205" s="42">
        <v>4.5999999999999996</v>
      </c>
      <c r="J205" s="42">
        <v>3.8</v>
      </c>
      <c r="K205" s="42">
        <v>3.5</v>
      </c>
      <c r="L205" s="37"/>
      <c r="M205" s="37"/>
    </row>
    <row r="206" spans="1:15" x14ac:dyDescent="0.35">
      <c r="A206" s="21" t="s">
        <v>136</v>
      </c>
      <c r="B206" s="26">
        <v>19878</v>
      </c>
      <c r="C206" s="26">
        <v>34974</v>
      </c>
      <c r="D206" s="26">
        <v>25128</v>
      </c>
      <c r="E206" s="35">
        <v>21367</v>
      </c>
      <c r="F206" s="26">
        <v>20536</v>
      </c>
      <c r="G206" s="30">
        <v>3.3</v>
      </c>
      <c r="H206" s="30">
        <v>6.2</v>
      </c>
      <c r="I206" s="42">
        <v>4.5999999999999996</v>
      </c>
      <c r="J206" s="42">
        <v>3.7</v>
      </c>
      <c r="K206" s="42">
        <v>3.6</v>
      </c>
      <c r="L206" s="37"/>
      <c r="M206" s="37"/>
    </row>
    <row r="207" spans="1:15" x14ac:dyDescent="0.35">
      <c r="A207" s="21" t="s">
        <v>137</v>
      </c>
      <c r="B207" s="26">
        <v>18704</v>
      </c>
      <c r="C207" s="26">
        <v>34296</v>
      </c>
      <c r="D207" s="26">
        <v>23911</v>
      </c>
      <c r="E207" s="35">
        <v>22292</v>
      </c>
      <c r="F207" s="26">
        <v>22039</v>
      </c>
      <c r="G207" s="30">
        <v>2.9</v>
      </c>
      <c r="H207" s="30">
        <v>5.6</v>
      </c>
      <c r="I207" s="42">
        <v>3.9</v>
      </c>
      <c r="J207" s="42">
        <v>3.5</v>
      </c>
      <c r="K207" s="42">
        <v>3.4</v>
      </c>
      <c r="L207" s="37"/>
      <c r="M207" s="37"/>
    </row>
    <row r="208" spans="1:15" x14ac:dyDescent="0.35">
      <c r="A208" s="21" t="s">
        <v>138</v>
      </c>
      <c r="B208" s="26">
        <v>13033</v>
      </c>
      <c r="C208" s="26">
        <v>18298</v>
      </c>
      <c r="D208" s="26">
        <v>13559</v>
      </c>
      <c r="E208" s="35">
        <v>12056</v>
      </c>
      <c r="F208" s="26">
        <v>11342</v>
      </c>
      <c r="G208" s="30">
        <v>4.5</v>
      </c>
      <c r="H208" s="30">
        <v>6.6</v>
      </c>
      <c r="I208" s="42">
        <v>5</v>
      </c>
      <c r="J208" s="42">
        <v>4.3</v>
      </c>
      <c r="K208" s="42">
        <v>4.0999999999999996</v>
      </c>
      <c r="L208" s="37"/>
      <c r="M208" s="37"/>
    </row>
    <row r="209" spans="1:13" x14ac:dyDescent="0.35">
      <c r="A209" s="21" t="s">
        <v>130</v>
      </c>
      <c r="B209" s="27"/>
      <c r="C209" s="27"/>
      <c r="D209" s="27"/>
      <c r="F209" s="27"/>
      <c r="G209" s="27"/>
      <c r="H209" s="27"/>
      <c r="J209" s="37"/>
      <c r="K209" s="37"/>
      <c r="L209" s="37"/>
      <c r="M209" s="37"/>
    </row>
    <row r="210" spans="1:13" x14ac:dyDescent="0.35">
      <c r="A210" s="20"/>
      <c r="B210" s="27"/>
      <c r="C210" s="27"/>
      <c r="D210" s="27"/>
      <c r="F210" s="27"/>
      <c r="G210" s="27"/>
      <c r="H210" s="27"/>
      <c r="J210" s="37"/>
      <c r="K210" s="37"/>
      <c r="L210" s="37"/>
      <c r="M210" s="37"/>
    </row>
    <row r="211" spans="1:13" x14ac:dyDescent="0.35">
      <c r="A211" s="17" t="s">
        <v>199</v>
      </c>
      <c r="D211" s="43"/>
      <c r="E211" s="43"/>
      <c r="F211" s="43"/>
      <c r="G211" s="43"/>
      <c r="H211" s="43"/>
      <c r="I211" s="43"/>
      <c r="J211" s="43"/>
      <c r="K211" s="43"/>
      <c r="L211" s="43"/>
      <c r="M211" s="43"/>
    </row>
    <row r="212" spans="1:13" x14ac:dyDescent="0.35">
      <c r="A212" s="18" t="s">
        <v>139</v>
      </c>
    </row>
    <row r="213" spans="1:13" x14ac:dyDescent="0.35">
      <c r="A213" s="51"/>
      <c r="B213" s="51" t="s">
        <v>30</v>
      </c>
      <c r="C213" s="51" t="s">
        <v>31</v>
      </c>
      <c r="D213" s="51" t="s">
        <v>32</v>
      </c>
      <c r="E213" s="51" t="s">
        <v>33</v>
      </c>
      <c r="F213" s="51" t="s">
        <v>34</v>
      </c>
      <c r="G213" s="51" t="s">
        <v>35</v>
      </c>
      <c r="H213" s="51" t="s">
        <v>36</v>
      </c>
      <c r="I213" s="51" t="s">
        <v>37</v>
      </c>
      <c r="J213" s="51" t="s">
        <v>38</v>
      </c>
      <c r="K213" s="51" t="s">
        <v>29</v>
      </c>
    </row>
    <row r="214" spans="1:13" x14ac:dyDescent="0.35">
      <c r="A214" s="22">
        <v>2007</v>
      </c>
      <c r="B214" s="22"/>
      <c r="C214" s="22"/>
      <c r="D214" s="22"/>
      <c r="E214" s="22"/>
      <c r="F214" s="22"/>
      <c r="G214" s="22"/>
      <c r="H214" s="22"/>
      <c r="I214" s="22"/>
      <c r="J214" s="22"/>
      <c r="K214" s="22"/>
    </row>
    <row r="215" spans="1:13" x14ac:dyDescent="0.35">
      <c r="A215" s="19" t="s">
        <v>39</v>
      </c>
      <c r="B215" s="35">
        <v>2502</v>
      </c>
      <c r="C215" s="35">
        <v>13594</v>
      </c>
      <c r="D215" s="35">
        <v>22425</v>
      </c>
      <c r="E215" s="35">
        <v>11443</v>
      </c>
      <c r="F215" s="35">
        <v>2697</v>
      </c>
      <c r="G215" s="35">
        <v>231</v>
      </c>
      <c r="H215" s="35">
        <v>29</v>
      </c>
      <c r="I215" s="35">
        <v>10</v>
      </c>
      <c r="J215" s="35">
        <v>1</v>
      </c>
      <c r="K215" s="35">
        <v>52932</v>
      </c>
    </row>
    <row r="216" spans="1:13" x14ac:dyDescent="0.35">
      <c r="A216" s="19" t="s">
        <v>40</v>
      </c>
      <c r="B216" s="35">
        <v>3761</v>
      </c>
      <c r="C216" s="35">
        <v>4865</v>
      </c>
      <c r="D216" s="35">
        <v>8051</v>
      </c>
      <c r="E216" s="35">
        <v>12712</v>
      </c>
      <c r="F216" s="35">
        <v>21454</v>
      </c>
      <c r="G216" s="35">
        <v>28420</v>
      </c>
      <c r="H216" s="35">
        <v>38817</v>
      </c>
      <c r="I216" s="35">
        <v>50159</v>
      </c>
      <c r="J216" s="35">
        <v>66437</v>
      </c>
      <c r="K216" s="35">
        <v>234676</v>
      </c>
    </row>
    <row r="217" spans="1:13" x14ac:dyDescent="0.35">
      <c r="A217" s="19" t="s">
        <v>41</v>
      </c>
      <c r="B217" s="35">
        <v>0</v>
      </c>
      <c r="C217" s="35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139524</v>
      </c>
      <c r="K217" s="35">
        <v>139524</v>
      </c>
    </row>
    <row r="218" spans="1:13" x14ac:dyDescent="0.35">
      <c r="A218" s="19" t="s">
        <v>42</v>
      </c>
      <c r="B218" s="35">
        <v>0</v>
      </c>
      <c r="C218" s="35">
        <v>0</v>
      </c>
      <c r="D218" s="35">
        <v>0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</row>
    <row r="219" spans="1:13" x14ac:dyDescent="0.35">
      <c r="A219" s="19" t="s">
        <v>43</v>
      </c>
      <c r="B219" s="35">
        <v>3517</v>
      </c>
      <c r="C219" s="35">
        <v>5034</v>
      </c>
      <c r="D219" s="35">
        <v>7731</v>
      </c>
      <c r="E219" s="35">
        <v>9501</v>
      </c>
      <c r="F219" s="35">
        <v>11576</v>
      </c>
      <c r="G219" s="35">
        <v>10997</v>
      </c>
      <c r="H219" s="35">
        <v>11635</v>
      </c>
      <c r="I219" s="35">
        <v>12064</v>
      </c>
      <c r="J219" s="35">
        <v>5304</v>
      </c>
      <c r="K219" s="35">
        <v>77360</v>
      </c>
    </row>
    <row r="220" spans="1:13" x14ac:dyDescent="0.35">
      <c r="A220" s="22">
        <v>2019</v>
      </c>
      <c r="B220" s="36"/>
      <c r="C220" s="36"/>
      <c r="D220" s="36"/>
      <c r="E220" s="36"/>
      <c r="F220" s="36"/>
      <c r="G220" s="36"/>
      <c r="H220" s="36"/>
      <c r="I220" s="36"/>
      <c r="J220" s="36"/>
      <c r="K220" s="36"/>
    </row>
    <row r="221" spans="1:13" x14ac:dyDescent="0.35">
      <c r="A221" s="19" t="s">
        <v>39</v>
      </c>
      <c r="B221" s="35">
        <v>1725</v>
      </c>
      <c r="C221" s="35">
        <v>13516</v>
      </c>
      <c r="D221" s="35">
        <v>19758</v>
      </c>
      <c r="E221" s="35">
        <v>10475</v>
      </c>
      <c r="F221" s="35">
        <v>3294</v>
      </c>
      <c r="G221" s="35">
        <v>513</v>
      </c>
      <c r="H221" s="35">
        <v>108</v>
      </c>
      <c r="I221" s="35">
        <v>24</v>
      </c>
      <c r="J221" s="35">
        <v>6</v>
      </c>
      <c r="K221" s="35">
        <v>49419</v>
      </c>
    </row>
    <row r="222" spans="1:13" x14ac:dyDescent="0.35">
      <c r="A222" s="19" t="s">
        <v>40</v>
      </c>
      <c r="B222" s="35">
        <v>4098</v>
      </c>
      <c r="C222" s="35">
        <v>5074</v>
      </c>
      <c r="D222" s="35">
        <v>6863</v>
      </c>
      <c r="E222" s="35">
        <v>8934</v>
      </c>
      <c r="F222" s="35">
        <v>14757</v>
      </c>
      <c r="G222" s="35">
        <v>23143</v>
      </c>
      <c r="H222" s="35">
        <v>34361</v>
      </c>
      <c r="I222" s="35">
        <v>44266</v>
      </c>
      <c r="J222" s="35">
        <v>61858</v>
      </c>
      <c r="K222" s="35">
        <v>203355</v>
      </c>
    </row>
    <row r="223" spans="1:13" x14ac:dyDescent="0.35">
      <c r="A223" s="19" t="s">
        <v>41</v>
      </c>
      <c r="B223" s="35">
        <v>0</v>
      </c>
      <c r="C223" s="35">
        <v>0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35">
        <v>45561</v>
      </c>
      <c r="K223" s="35">
        <v>45561</v>
      </c>
    </row>
    <row r="224" spans="1:13" x14ac:dyDescent="0.35">
      <c r="A224" s="19" t="s">
        <v>42</v>
      </c>
      <c r="B224" s="35">
        <v>0</v>
      </c>
      <c r="C224" s="35">
        <v>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2851</v>
      </c>
      <c r="K224" s="35">
        <v>2851</v>
      </c>
    </row>
    <row r="225" spans="1:11" x14ac:dyDescent="0.35">
      <c r="A225" s="19" t="s">
        <v>43</v>
      </c>
      <c r="B225" s="35">
        <v>1892</v>
      </c>
      <c r="C225" s="35">
        <v>4389</v>
      </c>
      <c r="D225" s="35">
        <v>5346</v>
      </c>
      <c r="E225" s="35">
        <v>5529</v>
      </c>
      <c r="F225" s="35">
        <v>6491</v>
      </c>
      <c r="G225" s="35">
        <v>7095</v>
      </c>
      <c r="H225" s="35">
        <v>8371</v>
      </c>
      <c r="I225" s="35">
        <v>8845</v>
      </c>
      <c r="J225" s="35">
        <v>8151</v>
      </c>
      <c r="K225" s="35">
        <v>56110</v>
      </c>
    </row>
    <row r="226" spans="1:11" x14ac:dyDescent="0.35">
      <c r="A226" s="21" t="s">
        <v>140</v>
      </c>
    </row>
    <row r="229" spans="1:11" x14ac:dyDescent="0.35">
      <c r="A229" s="17" t="s">
        <v>200</v>
      </c>
    </row>
    <row r="230" spans="1:11" x14ac:dyDescent="0.35">
      <c r="A230" s="18" t="s">
        <v>241</v>
      </c>
    </row>
    <row r="231" spans="1:11" x14ac:dyDescent="0.35">
      <c r="A231" s="18"/>
      <c r="B231" s="18" t="s">
        <v>1</v>
      </c>
      <c r="C231" s="18"/>
      <c r="D231" s="18"/>
      <c r="E231" s="18" t="s">
        <v>2</v>
      </c>
      <c r="F231" s="18"/>
      <c r="G231" s="18"/>
      <c r="H231" s="18" t="s">
        <v>21</v>
      </c>
      <c r="I231" s="18"/>
      <c r="J231" s="18"/>
    </row>
    <row r="232" spans="1:11" x14ac:dyDescent="0.35">
      <c r="A232" s="51"/>
      <c r="B232" s="51" t="s">
        <v>17</v>
      </c>
      <c r="C232" s="51" t="s">
        <v>19</v>
      </c>
      <c r="D232" s="51" t="s">
        <v>47</v>
      </c>
      <c r="E232" s="51" t="s">
        <v>17</v>
      </c>
      <c r="F232" s="51" t="s">
        <v>19</v>
      </c>
      <c r="G232" s="51" t="s">
        <v>47</v>
      </c>
      <c r="H232" s="51" t="s">
        <v>17</v>
      </c>
      <c r="I232" s="51" t="s">
        <v>19</v>
      </c>
      <c r="J232" s="51" t="s">
        <v>47</v>
      </c>
    </row>
    <row r="233" spans="1:11" x14ac:dyDescent="0.35">
      <c r="A233" s="18" t="s">
        <v>141</v>
      </c>
      <c r="B233" s="35">
        <v>57838</v>
      </c>
      <c r="C233" s="35">
        <v>52825</v>
      </c>
      <c r="D233" s="35">
        <v>50560</v>
      </c>
      <c r="E233" s="35">
        <v>58329</v>
      </c>
      <c r="F233" s="35">
        <v>55140</v>
      </c>
      <c r="G233" s="35">
        <v>53415</v>
      </c>
      <c r="H233" s="35">
        <v>116167</v>
      </c>
      <c r="I233" s="35">
        <v>107965</v>
      </c>
      <c r="J233" s="35">
        <v>103975</v>
      </c>
    </row>
    <row r="234" spans="1:11" x14ac:dyDescent="0.35">
      <c r="A234" s="19" t="s">
        <v>142</v>
      </c>
      <c r="B234" s="35">
        <v>38229</v>
      </c>
      <c r="C234" s="35">
        <v>35919</v>
      </c>
      <c r="D234" s="35">
        <v>35969</v>
      </c>
      <c r="E234" s="35">
        <v>41495</v>
      </c>
      <c r="F234" s="35">
        <v>38974</v>
      </c>
      <c r="G234" s="35">
        <v>38650</v>
      </c>
      <c r="H234" s="35">
        <v>79724</v>
      </c>
      <c r="I234" s="35">
        <v>74894</v>
      </c>
      <c r="J234" s="35">
        <v>74619</v>
      </c>
    </row>
    <row r="235" spans="1:11" x14ac:dyDescent="0.35">
      <c r="A235" s="19" t="s">
        <v>143</v>
      </c>
      <c r="B235" s="35">
        <v>19601</v>
      </c>
      <c r="C235" s="35">
        <v>16900</v>
      </c>
      <c r="D235" s="35">
        <v>14586</v>
      </c>
      <c r="E235" s="35">
        <v>16832</v>
      </c>
      <c r="F235" s="35">
        <v>16165</v>
      </c>
      <c r="G235" s="35">
        <v>14765</v>
      </c>
      <c r="H235" s="35">
        <v>36432</v>
      </c>
      <c r="I235" s="35">
        <v>33065</v>
      </c>
      <c r="J235" s="35">
        <v>29351</v>
      </c>
    </row>
    <row r="236" spans="1:11" x14ac:dyDescent="0.35">
      <c r="A236" s="23" t="s">
        <v>144</v>
      </c>
      <c r="B236" s="35">
        <v>4273</v>
      </c>
      <c r="C236" s="35">
        <v>4319</v>
      </c>
      <c r="D236" s="35">
        <v>4325</v>
      </c>
      <c r="E236" s="35">
        <v>4561</v>
      </c>
      <c r="F236" s="35">
        <v>4607</v>
      </c>
      <c r="G236" s="35">
        <v>4559</v>
      </c>
      <c r="H236" s="35">
        <v>8834</v>
      </c>
      <c r="I236" s="35">
        <v>8926</v>
      </c>
      <c r="J236" s="35">
        <v>8884</v>
      </c>
    </row>
    <row r="237" spans="1:11" x14ac:dyDescent="0.35">
      <c r="A237" s="23" t="s">
        <v>145</v>
      </c>
      <c r="B237" s="35">
        <v>15327</v>
      </c>
      <c r="C237" s="35">
        <v>12581</v>
      </c>
      <c r="D237" s="35">
        <v>10261</v>
      </c>
      <c r="E237" s="35">
        <v>12271</v>
      </c>
      <c r="F237" s="35">
        <v>11559</v>
      </c>
      <c r="G237" s="35">
        <v>10206</v>
      </c>
      <c r="H237" s="35">
        <v>27598</v>
      </c>
      <c r="I237" s="35">
        <v>24139</v>
      </c>
      <c r="J237" s="35">
        <v>20468</v>
      </c>
    </row>
    <row r="238" spans="1:11" x14ac:dyDescent="0.35">
      <c r="A238" s="19" t="s">
        <v>146</v>
      </c>
      <c r="B238" s="35">
        <v>3959</v>
      </c>
      <c r="C238" s="35">
        <v>4027</v>
      </c>
      <c r="D238" s="35">
        <v>4032</v>
      </c>
      <c r="E238" s="35">
        <v>4144</v>
      </c>
      <c r="F238" s="35">
        <v>4215</v>
      </c>
      <c r="G238" s="35">
        <v>4143</v>
      </c>
      <c r="H238" s="35">
        <v>8103</v>
      </c>
      <c r="I238" s="35">
        <v>8242</v>
      </c>
      <c r="J238" s="35">
        <v>8175</v>
      </c>
    </row>
    <row r="239" spans="1:11" x14ac:dyDescent="0.35">
      <c r="A239" s="23" t="s">
        <v>147</v>
      </c>
      <c r="B239" s="35">
        <v>970</v>
      </c>
      <c r="C239" s="35">
        <v>1024</v>
      </c>
      <c r="D239" s="35">
        <v>1021</v>
      </c>
      <c r="E239" s="35">
        <v>1102</v>
      </c>
      <c r="F239" s="35">
        <v>1122</v>
      </c>
      <c r="G239" s="35">
        <v>1016</v>
      </c>
      <c r="H239" s="35">
        <v>2072</v>
      </c>
      <c r="I239" s="35">
        <v>2146</v>
      </c>
      <c r="J239" s="35">
        <v>2038</v>
      </c>
    </row>
    <row r="240" spans="1:11" x14ac:dyDescent="0.35">
      <c r="A240" s="23" t="s">
        <v>148</v>
      </c>
      <c r="B240" s="35">
        <v>233</v>
      </c>
      <c r="C240" s="35">
        <v>211</v>
      </c>
      <c r="D240" s="35">
        <v>210</v>
      </c>
      <c r="E240" s="35">
        <v>101</v>
      </c>
      <c r="F240" s="35">
        <v>91</v>
      </c>
      <c r="G240" s="35">
        <v>91</v>
      </c>
      <c r="H240" s="35">
        <v>334</v>
      </c>
      <c r="I240" s="35">
        <v>302</v>
      </c>
      <c r="J240" s="35">
        <v>301</v>
      </c>
    </row>
    <row r="241" spans="1:10" x14ac:dyDescent="0.35">
      <c r="A241" s="23" t="s">
        <v>62</v>
      </c>
      <c r="B241" s="35">
        <v>110</v>
      </c>
      <c r="C241" s="35">
        <v>112</v>
      </c>
      <c r="D241" s="35">
        <v>114</v>
      </c>
      <c r="E241" s="35">
        <v>188</v>
      </c>
      <c r="F241" s="35">
        <v>176</v>
      </c>
      <c r="G241" s="35">
        <v>194</v>
      </c>
      <c r="H241" s="35">
        <v>297</v>
      </c>
      <c r="I241" s="35">
        <v>288</v>
      </c>
      <c r="J241" s="35">
        <v>308</v>
      </c>
    </row>
    <row r="242" spans="1:10" x14ac:dyDescent="0.35">
      <c r="A242" s="23" t="s">
        <v>58</v>
      </c>
      <c r="B242" s="35">
        <v>311</v>
      </c>
      <c r="C242" s="35">
        <v>287</v>
      </c>
      <c r="D242" s="35">
        <v>266</v>
      </c>
      <c r="E242" s="35">
        <v>318</v>
      </c>
      <c r="F242" s="35">
        <v>300</v>
      </c>
      <c r="G242" s="35">
        <v>293</v>
      </c>
      <c r="H242" s="35">
        <v>629</v>
      </c>
      <c r="I242" s="35">
        <v>586</v>
      </c>
      <c r="J242" s="35">
        <v>559</v>
      </c>
    </row>
    <row r="243" spans="1:10" x14ac:dyDescent="0.35">
      <c r="A243" s="19" t="s">
        <v>149</v>
      </c>
      <c r="B243" s="35">
        <v>2907</v>
      </c>
      <c r="C243" s="35">
        <v>2722</v>
      </c>
      <c r="D243" s="35">
        <v>2547</v>
      </c>
      <c r="E243" s="35">
        <v>3199</v>
      </c>
      <c r="F243" s="35">
        <v>2943</v>
      </c>
      <c r="G243" s="35">
        <v>2758</v>
      </c>
      <c r="H243" s="35">
        <v>6106</v>
      </c>
      <c r="I243" s="35">
        <v>5666</v>
      </c>
      <c r="J243" s="35">
        <v>5305</v>
      </c>
    </row>
    <row r="244" spans="1:10" x14ac:dyDescent="0.35">
      <c r="A244" s="23" t="s">
        <v>150</v>
      </c>
      <c r="B244" s="35">
        <v>265</v>
      </c>
      <c r="C244" s="35">
        <v>252</v>
      </c>
      <c r="D244" s="35">
        <v>241</v>
      </c>
      <c r="E244" s="35">
        <v>280</v>
      </c>
      <c r="F244" s="35">
        <v>259</v>
      </c>
      <c r="G244" s="35">
        <v>240</v>
      </c>
      <c r="H244" s="35">
        <v>545</v>
      </c>
      <c r="I244" s="35">
        <v>511</v>
      </c>
      <c r="J244" s="35">
        <v>481</v>
      </c>
    </row>
    <row r="245" spans="1:10" x14ac:dyDescent="0.35">
      <c r="A245" s="23" t="s">
        <v>151</v>
      </c>
      <c r="B245" s="35">
        <v>247</v>
      </c>
      <c r="C245" s="35">
        <v>217</v>
      </c>
      <c r="D245" s="35">
        <v>216</v>
      </c>
      <c r="E245" s="35">
        <v>222</v>
      </c>
      <c r="F245" s="35">
        <v>210</v>
      </c>
      <c r="G245" s="35">
        <v>192</v>
      </c>
      <c r="H245" s="35">
        <v>469</v>
      </c>
      <c r="I245" s="35">
        <v>427</v>
      </c>
      <c r="J245" s="35">
        <v>409</v>
      </c>
    </row>
    <row r="246" spans="1:10" x14ac:dyDescent="0.35">
      <c r="A246" s="23" t="s">
        <v>64</v>
      </c>
      <c r="B246" s="35">
        <v>101</v>
      </c>
      <c r="C246" s="35">
        <v>84</v>
      </c>
      <c r="D246" s="35">
        <v>93</v>
      </c>
      <c r="E246" s="35">
        <v>194</v>
      </c>
      <c r="F246" s="35">
        <v>169</v>
      </c>
      <c r="G246" s="35">
        <v>183</v>
      </c>
      <c r="H246" s="35">
        <v>295</v>
      </c>
      <c r="I246" s="35">
        <v>253</v>
      </c>
      <c r="J246" s="35">
        <v>275</v>
      </c>
    </row>
    <row r="247" spans="1:10" x14ac:dyDescent="0.35">
      <c r="A247" s="23" t="s">
        <v>152</v>
      </c>
      <c r="B247" s="35">
        <v>1744</v>
      </c>
      <c r="C247" s="35">
        <v>1676</v>
      </c>
      <c r="D247" s="35">
        <v>1534</v>
      </c>
      <c r="E247" s="35">
        <v>1627</v>
      </c>
      <c r="F247" s="35">
        <v>1445</v>
      </c>
      <c r="G247" s="35">
        <v>1347</v>
      </c>
      <c r="H247" s="35">
        <v>3371</v>
      </c>
      <c r="I247" s="35">
        <v>3122</v>
      </c>
      <c r="J247" s="35">
        <v>2881</v>
      </c>
    </row>
    <row r="248" spans="1:10" x14ac:dyDescent="0.35">
      <c r="A248" s="19" t="s">
        <v>153</v>
      </c>
      <c r="B248" s="35">
        <v>3104</v>
      </c>
      <c r="C248" s="35">
        <v>2429</v>
      </c>
      <c r="D248" s="35">
        <v>1814</v>
      </c>
      <c r="E248" s="35">
        <v>2019</v>
      </c>
      <c r="F248" s="35">
        <v>1942</v>
      </c>
      <c r="G248" s="35">
        <v>1730</v>
      </c>
      <c r="H248" s="35">
        <v>5123</v>
      </c>
      <c r="I248" s="35">
        <v>4371</v>
      </c>
      <c r="J248" s="35">
        <v>3543</v>
      </c>
    </row>
    <row r="249" spans="1:10" x14ac:dyDescent="0.35">
      <c r="A249" s="19" t="s">
        <v>154</v>
      </c>
      <c r="B249" s="35">
        <v>84</v>
      </c>
      <c r="C249" s="35">
        <v>87</v>
      </c>
      <c r="D249" s="35">
        <v>84</v>
      </c>
      <c r="E249" s="35">
        <v>70</v>
      </c>
      <c r="F249" s="35">
        <v>70</v>
      </c>
      <c r="G249" s="35">
        <v>69</v>
      </c>
      <c r="H249" s="35">
        <v>154</v>
      </c>
      <c r="I249" s="35">
        <v>156</v>
      </c>
      <c r="J249" s="35">
        <v>153</v>
      </c>
    </row>
    <row r="250" spans="1:10" x14ac:dyDescent="0.35">
      <c r="A250" s="19" t="s">
        <v>155</v>
      </c>
      <c r="B250" s="35">
        <v>190</v>
      </c>
      <c r="C250" s="35">
        <v>184</v>
      </c>
      <c r="D250" s="35">
        <v>192</v>
      </c>
      <c r="E250" s="35">
        <v>315</v>
      </c>
      <c r="F250" s="35">
        <v>290</v>
      </c>
      <c r="G250" s="35">
        <v>265</v>
      </c>
      <c r="H250" s="35">
        <v>504</v>
      </c>
      <c r="I250" s="35">
        <v>473</v>
      </c>
      <c r="J250" s="35">
        <v>457</v>
      </c>
    </row>
    <row r="251" spans="1:10" x14ac:dyDescent="0.35">
      <c r="A251" s="19" t="s">
        <v>156</v>
      </c>
      <c r="B251" s="35">
        <v>9313</v>
      </c>
      <c r="C251" s="35">
        <v>7419</v>
      </c>
      <c r="D251" s="35">
        <v>5894</v>
      </c>
      <c r="E251" s="35">
        <v>7067</v>
      </c>
      <c r="F251" s="35">
        <v>6694</v>
      </c>
      <c r="G251" s="35">
        <v>5787</v>
      </c>
      <c r="H251" s="35">
        <v>16381</v>
      </c>
      <c r="I251" s="35">
        <v>14114</v>
      </c>
      <c r="J251" s="35">
        <v>11682</v>
      </c>
    </row>
    <row r="252" spans="1:10" x14ac:dyDescent="0.35">
      <c r="A252" s="19" t="s">
        <v>157</v>
      </c>
      <c r="B252" s="35">
        <v>8</v>
      </c>
      <c r="C252" s="35">
        <v>6</v>
      </c>
      <c r="D252" s="35">
        <v>5</v>
      </c>
      <c r="E252" s="35">
        <v>2</v>
      </c>
      <c r="F252" s="35">
        <v>0</v>
      </c>
      <c r="G252" s="35">
        <v>0</v>
      </c>
      <c r="H252" s="35">
        <v>10</v>
      </c>
      <c r="I252" s="35">
        <v>7</v>
      </c>
      <c r="J252" s="35">
        <v>5</v>
      </c>
    </row>
    <row r="253" spans="1:10" x14ac:dyDescent="0.35">
      <c r="A253" s="21" t="s">
        <v>158</v>
      </c>
    </row>
    <row r="255" spans="1:10" x14ac:dyDescent="0.35">
      <c r="A255" s="17" t="s">
        <v>201</v>
      </c>
      <c r="B255" s="54" t="s">
        <v>252</v>
      </c>
    </row>
    <row r="256" spans="1:10" x14ac:dyDescent="0.35">
      <c r="A256" s="18" t="s">
        <v>44</v>
      </c>
      <c r="B256" s="25"/>
    </row>
    <row r="257" spans="1:12" x14ac:dyDescent="0.35">
      <c r="A257" s="51"/>
      <c r="B257" s="51">
        <v>1980</v>
      </c>
      <c r="C257" s="51">
        <v>1990</v>
      </c>
      <c r="D257" s="51">
        <v>1995</v>
      </c>
      <c r="E257" s="51">
        <v>2000</v>
      </c>
      <c r="F257" s="51">
        <v>2005</v>
      </c>
      <c r="G257" s="51">
        <v>2010</v>
      </c>
      <c r="H257" s="51">
        <v>2015</v>
      </c>
      <c r="I257" s="51">
        <v>2016</v>
      </c>
      <c r="J257" s="51">
        <v>2017</v>
      </c>
      <c r="K257" s="51">
        <v>2018</v>
      </c>
      <c r="L257" s="51" t="s">
        <v>47</v>
      </c>
    </row>
    <row r="258" spans="1:12" ht="15" x14ac:dyDescent="0.35">
      <c r="A258" s="19" t="s">
        <v>250</v>
      </c>
      <c r="B258" s="26">
        <v>225</v>
      </c>
      <c r="C258" s="26">
        <v>232</v>
      </c>
      <c r="D258" s="26">
        <v>424</v>
      </c>
      <c r="E258" s="26">
        <v>1081</v>
      </c>
      <c r="F258" s="26">
        <v>534</v>
      </c>
      <c r="G258" s="26">
        <v>329</v>
      </c>
      <c r="H258" s="26">
        <v>158</v>
      </c>
      <c r="I258" s="26">
        <v>144</v>
      </c>
      <c r="J258" s="47">
        <v>426</v>
      </c>
      <c r="K258" s="47">
        <v>148</v>
      </c>
      <c r="L258" s="47">
        <v>150</v>
      </c>
    </row>
    <row r="259" spans="1:12" x14ac:dyDescent="0.35">
      <c r="A259" s="19" t="s">
        <v>45</v>
      </c>
      <c r="B259" s="26">
        <v>62073</v>
      </c>
      <c r="C259" s="26">
        <v>37386</v>
      </c>
      <c r="D259" s="26">
        <v>124496</v>
      </c>
      <c r="E259" s="26">
        <v>75656</v>
      </c>
      <c r="F259" s="26">
        <v>32833</v>
      </c>
      <c r="G259" s="26">
        <v>15828</v>
      </c>
      <c r="H259" s="26">
        <v>6054</v>
      </c>
      <c r="I259" s="26">
        <v>6997</v>
      </c>
      <c r="J259" s="47">
        <v>16953</v>
      </c>
      <c r="K259" s="47">
        <v>7267</v>
      </c>
      <c r="L259" s="47">
        <v>5895</v>
      </c>
    </row>
    <row r="260" spans="1:12" x14ac:dyDescent="0.35">
      <c r="A260" s="19" t="s">
        <v>46</v>
      </c>
      <c r="B260" s="26">
        <v>186700</v>
      </c>
      <c r="C260" s="26">
        <v>97600</v>
      </c>
      <c r="D260" s="26">
        <v>197300</v>
      </c>
      <c r="E260" s="26">
        <v>124800</v>
      </c>
      <c r="F260" s="26">
        <v>51100</v>
      </c>
      <c r="G260" s="26">
        <v>18500</v>
      </c>
      <c r="H260" s="26">
        <v>9400</v>
      </c>
      <c r="I260" s="26">
        <v>15400</v>
      </c>
      <c r="J260" s="47">
        <v>28100</v>
      </c>
      <c r="K260" s="47">
        <v>20300</v>
      </c>
      <c r="L260" s="47">
        <v>8400</v>
      </c>
    </row>
    <row r="261" spans="1:12" x14ac:dyDescent="0.35">
      <c r="A261" s="19" t="s">
        <v>242</v>
      </c>
      <c r="B261" s="37"/>
      <c r="C261" s="37"/>
      <c r="D261" s="37"/>
      <c r="E261" s="37"/>
      <c r="F261" s="37"/>
      <c r="G261" s="37"/>
    </row>
    <row r="262" spans="1:12" x14ac:dyDescent="0.35">
      <c r="A262" s="19" t="s">
        <v>243</v>
      </c>
      <c r="B262" s="37"/>
      <c r="C262" s="37"/>
      <c r="D262" s="37"/>
      <c r="E262" s="37"/>
      <c r="F262" s="37"/>
      <c r="G262" s="37"/>
    </row>
    <row r="263" spans="1:12" x14ac:dyDescent="0.35">
      <c r="B263" s="37"/>
      <c r="C263" s="37"/>
      <c r="D263" s="37"/>
      <c r="E263" s="37"/>
      <c r="F263" s="37"/>
      <c r="G263" s="37"/>
    </row>
    <row r="264" spans="1:12" x14ac:dyDescent="0.35">
      <c r="B264" s="37"/>
      <c r="C264" s="37"/>
      <c r="D264" s="37"/>
      <c r="E264" s="37"/>
      <c r="F264" s="37"/>
      <c r="G264" s="37"/>
    </row>
    <row r="265" spans="1:12" x14ac:dyDescent="0.35">
      <c r="B265" s="37"/>
      <c r="C265" s="37"/>
      <c r="D265" s="37"/>
      <c r="E265" s="37"/>
      <c r="F265" s="37"/>
      <c r="G265" s="37"/>
    </row>
    <row r="266" spans="1:12" x14ac:dyDescent="0.35">
      <c r="B266" s="37"/>
      <c r="C266" s="37"/>
      <c r="D266" s="37"/>
      <c r="E266" s="37"/>
      <c r="F266" s="37"/>
      <c r="G266" s="37"/>
    </row>
    <row r="267" spans="1:12" x14ac:dyDescent="0.35">
      <c r="A267" s="17" t="s">
        <v>202</v>
      </c>
      <c r="B267" s="37"/>
      <c r="C267" s="37"/>
      <c r="D267" s="37"/>
      <c r="E267" s="37"/>
      <c r="F267" s="37"/>
      <c r="G267" s="37"/>
    </row>
    <row r="268" spans="1:12" x14ac:dyDescent="0.35">
      <c r="A268" s="18" t="s">
        <v>159</v>
      </c>
      <c r="B268" s="37"/>
      <c r="C268" s="37"/>
      <c r="D268" s="37"/>
      <c r="E268" s="37"/>
      <c r="F268" s="37"/>
      <c r="G268" s="37"/>
    </row>
    <row r="269" spans="1:12" x14ac:dyDescent="0.35">
      <c r="A269" s="18"/>
      <c r="B269" s="37"/>
      <c r="C269" s="37"/>
      <c r="D269" s="37"/>
      <c r="E269" s="37"/>
      <c r="F269" s="37"/>
      <c r="G269" s="37"/>
    </row>
    <row r="270" spans="1:12" x14ac:dyDescent="0.35">
      <c r="A270" s="24" t="s">
        <v>160</v>
      </c>
      <c r="B270" s="37"/>
      <c r="C270" s="37"/>
      <c r="D270" s="37"/>
      <c r="E270" s="37"/>
      <c r="F270" s="37"/>
      <c r="G270" s="37"/>
    </row>
    <row r="271" spans="1:12" x14ac:dyDescent="0.35">
      <c r="A271" s="51"/>
      <c r="B271" s="51">
        <v>1970</v>
      </c>
      <c r="C271" s="51">
        <v>1980</v>
      </c>
      <c r="D271" s="51">
        <v>1990</v>
      </c>
      <c r="E271" s="51">
        <v>2000</v>
      </c>
      <c r="F271" s="51">
        <v>2005</v>
      </c>
      <c r="G271" s="51">
        <v>2010</v>
      </c>
      <c r="H271" s="51">
        <v>2015</v>
      </c>
      <c r="I271" s="51">
        <v>2018</v>
      </c>
      <c r="J271" s="51" t="s">
        <v>4</v>
      </c>
    </row>
    <row r="272" spans="1:12" x14ac:dyDescent="0.35">
      <c r="A272" s="19" t="s">
        <v>161</v>
      </c>
      <c r="B272" s="37">
        <v>894350</v>
      </c>
      <c r="C272" s="37">
        <v>1269734</v>
      </c>
      <c r="D272" s="37">
        <v>1422969</v>
      </c>
      <c r="E272" s="37">
        <v>1458742</v>
      </c>
      <c r="F272" s="37">
        <v>1369198</v>
      </c>
      <c r="G272" s="37">
        <v>1167878</v>
      </c>
      <c r="H272" s="19">
        <v>822281</v>
      </c>
      <c r="I272" s="19">
        <v>776310</v>
      </c>
      <c r="J272" s="42">
        <v>100</v>
      </c>
    </row>
    <row r="273" spans="1:10" x14ac:dyDescent="0.35">
      <c r="A273" s="19" t="s">
        <v>1</v>
      </c>
      <c r="B273" s="37">
        <v>648752</v>
      </c>
      <c r="C273" s="37">
        <v>738703</v>
      </c>
      <c r="D273" s="37">
        <v>743208</v>
      </c>
      <c r="E273" s="37">
        <v>751787</v>
      </c>
      <c r="F273" s="37">
        <v>704766</v>
      </c>
      <c r="G273" s="37">
        <v>595593</v>
      </c>
      <c r="H273" s="19">
        <v>413802</v>
      </c>
      <c r="I273" s="19">
        <v>396917</v>
      </c>
      <c r="J273" s="42">
        <v>51.128672824000724</v>
      </c>
    </row>
    <row r="274" spans="1:10" x14ac:dyDescent="0.35">
      <c r="A274" s="19" t="s">
        <v>2</v>
      </c>
      <c r="B274" s="37">
        <v>245598</v>
      </c>
      <c r="C274" s="37">
        <v>531031</v>
      </c>
      <c r="D274" s="37">
        <v>679761</v>
      </c>
      <c r="E274" s="37">
        <v>706955</v>
      </c>
      <c r="F274" s="37">
        <v>664432</v>
      </c>
      <c r="G274" s="37">
        <v>572285</v>
      </c>
      <c r="H274" s="19">
        <v>408479</v>
      </c>
      <c r="I274" s="19">
        <v>379393</v>
      </c>
      <c r="J274" s="42">
        <v>48.871327175999276</v>
      </c>
    </row>
    <row r="275" spans="1:10" x14ac:dyDescent="0.35">
      <c r="A275" s="19" t="s">
        <v>162</v>
      </c>
      <c r="B275" s="37">
        <v>258890</v>
      </c>
      <c r="C275" s="37">
        <v>311868</v>
      </c>
      <c r="D275" s="37">
        <v>313235</v>
      </c>
      <c r="E275" s="37">
        <v>315379</v>
      </c>
      <c r="F275" s="37" t="s">
        <v>3</v>
      </c>
      <c r="G275" s="37" t="s">
        <v>3</v>
      </c>
      <c r="H275" s="19" t="s">
        <v>3</v>
      </c>
      <c r="I275" s="19" t="s">
        <v>3</v>
      </c>
      <c r="J275" s="42" t="s">
        <v>3</v>
      </c>
    </row>
    <row r="276" spans="1:10" x14ac:dyDescent="0.35">
      <c r="A276" s="19" t="s">
        <v>163</v>
      </c>
      <c r="B276" s="37" t="s">
        <v>3</v>
      </c>
      <c r="C276" s="37" t="s">
        <v>3</v>
      </c>
      <c r="D276" s="37" t="s">
        <v>3</v>
      </c>
      <c r="E276" s="37" t="s">
        <v>3</v>
      </c>
      <c r="F276" s="37">
        <v>363729</v>
      </c>
      <c r="G276" s="37">
        <v>366620</v>
      </c>
      <c r="H276" s="19">
        <v>244218</v>
      </c>
      <c r="I276" s="19">
        <v>226271</v>
      </c>
      <c r="J276" s="42">
        <v>29.146990248740838</v>
      </c>
    </row>
    <row r="277" spans="1:10" x14ac:dyDescent="0.35">
      <c r="A277" s="19" t="s">
        <v>164</v>
      </c>
      <c r="B277" s="37">
        <v>136386</v>
      </c>
      <c r="C277" s="37">
        <v>273319</v>
      </c>
      <c r="D277" s="37">
        <v>322990</v>
      </c>
      <c r="E277" s="37">
        <v>374120</v>
      </c>
      <c r="F277" s="37">
        <v>370420</v>
      </c>
      <c r="G277" s="37">
        <v>302160</v>
      </c>
      <c r="H277" s="19">
        <v>188418</v>
      </c>
      <c r="I277" s="19">
        <v>179262</v>
      </c>
      <c r="J277" s="42">
        <v>23.091548479344592</v>
      </c>
    </row>
    <row r="278" spans="1:10" x14ac:dyDescent="0.35">
      <c r="A278" s="19" t="s">
        <v>165</v>
      </c>
      <c r="B278" s="37">
        <v>101231</v>
      </c>
      <c r="C278" s="37">
        <v>122677</v>
      </c>
      <c r="D278" s="37">
        <v>140771</v>
      </c>
      <c r="E278" s="37">
        <v>138674</v>
      </c>
      <c r="F278" s="37">
        <v>140618</v>
      </c>
      <c r="G278" s="37">
        <v>122032</v>
      </c>
      <c r="H278" s="19">
        <v>78290</v>
      </c>
      <c r="I278" s="19">
        <v>72399</v>
      </c>
      <c r="J278" s="42">
        <v>9.3260424315028789</v>
      </c>
    </row>
    <row r="279" spans="1:10" x14ac:dyDescent="0.35">
      <c r="A279" s="19" t="s">
        <v>166</v>
      </c>
      <c r="B279" s="37" t="s">
        <v>13</v>
      </c>
      <c r="C279" s="37" t="s">
        <v>13</v>
      </c>
      <c r="D279" s="37">
        <v>192888</v>
      </c>
      <c r="E279" s="37">
        <v>198695</v>
      </c>
      <c r="F279" s="37">
        <v>210259</v>
      </c>
      <c r="G279" s="37">
        <v>199336</v>
      </c>
      <c r="H279" s="19">
        <v>161576</v>
      </c>
      <c r="I279" s="19">
        <v>153985</v>
      </c>
      <c r="J279" s="42">
        <v>19.835503857994873</v>
      </c>
    </row>
    <row r="280" spans="1:10" x14ac:dyDescent="0.35">
      <c r="A280" s="19" t="s">
        <v>167</v>
      </c>
      <c r="B280" s="37">
        <v>58520</v>
      </c>
      <c r="C280" s="37">
        <v>94833</v>
      </c>
      <c r="D280" s="37">
        <v>96653</v>
      </c>
      <c r="E280" s="37">
        <v>84637</v>
      </c>
      <c r="F280" s="37" t="s">
        <v>3</v>
      </c>
      <c r="G280" s="37" t="s">
        <v>3</v>
      </c>
      <c r="H280" s="19" t="s">
        <v>3</v>
      </c>
      <c r="I280" s="19" t="s">
        <v>3</v>
      </c>
      <c r="J280" s="42" t="s">
        <v>3</v>
      </c>
    </row>
    <row r="281" spans="1:10" x14ac:dyDescent="0.35">
      <c r="A281" s="19" t="s">
        <v>168</v>
      </c>
      <c r="B281" s="37" t="s">
        <v>13</v>
      </c>
      <c r="C281" s="37" t="s">
        <v>13</v>
      </c>
      <c r="D281" s="37">
        <v>356432</v>
      </c>
      <c r="E281" s="37">
        <v>347237</v>
      </c>
      <c r="F281" s="37">
        <v>284172</v>
      </c>
      <c r="G281" s="37">
        <v>177730</v>
      </c>
      <c r="H281" s="19">
        <v>149779</v>
      </c>
      <c r="I281" s="19">
        <v>144393</v>
      </c>
      <c r="J281" s="42">
        <v>18.599914982416816</v>
      </c>
    </row>
    <row r="282" spans="1:10" x14ac:dyDescent="0.35">
      <c r="A282" s="19" t="s">
        <v>172</v>
      </c>
      <c r="B282" s="37" t="s">
        <v>13</v>
      </c>
      <c r="C282" s="37" t="s">
        <v>13</v>
      </c>
      <c r="D282" s="37">
        <v>451082</v>
      </c>
      <c r="E282" s="37">
        <v>430033</v>
      </c>
      <c r="F282" s="37">
        <v>436879</v>
      </c>
      <c r="G282" s="37">
        <v>441887</v>
      </c>
      <c r="H282" s="19">
        <v>445755</v>
      </c>
      <c r="I282" s="19">
        <v>477822</v>
      </c>
      <c r="J282" s="42">
        <v>100</v>
      </c>
    </row>
    <row r="283" spans="1:10" x14ac:dyDescent="0.35">
      <c r="A283" s="19" t="s">
        <v>169</v>
      </c>
      <c r="B283" s="37">
        <v>156101</v>
      </c>
      <c r="C283" s="37">
        <v>267371</v>
      </c>
      <c r="D283" s="37">
        <v>324585</v>
      </c>
      <c r="E283" s="37">
        <v>350255</v>
      </c>
      <c r="F283" s="37">
        <v>361003</v>
      </c>
      <c r="G283" s="37">
        <v>358110</v>
      </c>
      <c r="H283" s="19">
        <v>344139</v>
      </c>
      <c r="I283" s="19">
        <v>371076</v>
      </c>
      <c r="J283" s="42">
        <v>77.659881713273975</v>
      </c>
    </row>
    <row r="284" spans="1:10" x14ac:dyDescent="0.35">
      <c r="A284" s="19" t="s">
        <v>170</v>
      </c>
      <c r="B284" s="37" t="s">
        <v>13</v>
      </c>
      <c r="C284" s="37" t="s">
        <v>13</v>
      </c>
      <c r="D284" s="37">
        <v>70525</v>
      </c>
      <c r="E284" s="37">
        <v>79778</v>
      </c>
      <c r="F284" s="37">
        <v>75876</v>
      </c>
      <c r="G284" s="37">
        <v>86239</v>
      </c>
      <c r="H284" s="19">
        <v>101616</v>
      </c>
      <c r="I284" s="19">
        <v>106746</v>
      </c>
      <c r="J284" s="42">
        <v>22.340118286726018</v>
      </c>
    </row>
    <row r="285" spans="1:10" x14ac:dyDescent="0.35">
      <c r="A285" s="19" t="s">
        <v>171</v>
      </c>
      <c r="B285" s="37" t="s">
        <v>13</v>
      </c>
      <c r="C285" s="37">
        <v>61849</v>
      </c>
      <c r="D285" s="37">
        <v>95546</v>
      </c>
      <c r="E285" s="37">
        <v>141734</v>
      </c>
      <c r="F285" s="37">
        <v>163143</v>
      </c>
      <c r="G285" s="37">
        <v>139214</v>
      </c>
      <c r="H285" s="19">
        <v>216966</v>
      </c>
      <c r="I285" s="19">
        <v>246759</v>
      </c>
      <c r="J285" s="42" t="s">
        <v>13</v>
      </c>
    </row>
    <row r="286" spans="1:10" x14ac:dyDescent="0.35">
      <c r="A286" s="19" t="s">
        <v>173</v>
      </c>
      <c r="B286" s="37" t="s">
        <v>13</v>
      </c>
      <c r="C286" s="37" t="s">
        <v>13</v>
      </c>
      <c r="D286" s="37">
        <v>130171</v>
      </c>
      <c r="E286" s="37">
        <v>122781</v>
      </c>
      <c r="F286" s="37">
        <v>151082</v>
      </c>
      <c r="G286" s="37">
        <v>277092</v>
      </c>
      <c r="H286" s="19">
        <v>322341</v>
      </c>
      <c r="I286" s="19">
        <v>361850</v>
      </c>
      <c r="J286" s="42" t="s">
        <v>13</v>
      </c>
    </row>
    <row r="287" spans="1:10" x14ac:dyDescent="0.35">
      <c r="A287" s="19" t="s">
        <v>244</v>
      </c>
      <c r="B287" s="37"/>
      <c r="C287" s="37"/>
      <c r="D287" s="37"/>
      <c r="E287" s="37"/>
      <c r="F287" s="37"/>
      <c r="G287" s="37"/>
    </row>
    <row r="288" spans="1:10" ht="16.5" customHeight="1" x14ac:dyDescent="0.35">
      <c r="A288" s="19" t="s">
        <v>174</v>
      </c>
      <c r="B288" s="37"/>
      <c r="C288" s="37"/>
      <c r="D288" s="37"/>
      <c r="E288" s="37"/>
      <c r="F288" s="37"/>
      <c r="G288" s="37"/>
    </row>
    <row r="289" spans="1:12" x14ac:dyDescent="0.35">
      <c r="B289" s="37"/>
      <c r="C289" s="37"/>
      <c r="D289" s="37"/>
      <c r="E289" s="37"/>
      <c r="F289" s="37"/>
      <c r="G289" s="37"/>
    </row>
    <row r="290" spans="1:12" x14ac:dyDescent="0.35">
      <c r="B290" s="37"/>
      <c r="C290" s="37"/>
      <c r="D290" s="37"/>
      <c r="E290" s="37"/>
      <c r="F290" s="37"/>
      <c r="G290" s="37"/>
    </row>
    <row r="291" spans="1:12" x14ac:dyDescent="0.35">
      <c r="A291" s="17" t="s">
        <v>203</v>
      </c>
      <c r="B291" s="54" t="s">
        <v>252</v>
      </c>
    </row>
    <row r="292" spans="1:12" x14ac:dyDescent="0.35">
      <c r="A292" s="18" t="s">
        <v>49</v>
      </c>
    </row>
    <row r="293" spans="1:12" x14ac:dyDescent="0.35">
      <c r="A293" s="51"/>
      <c r="B293" s="51">
        <v>2005</v>
      </c>
      <c r="C293" s="51">
        <v>2007</v>
      </c>
      <c r="D293" s="51">
        <v>2008</v>
      </c>
      <c r="E293" s="51">
        <v>2009</v>
      </c>
      <c r="F293" s="51">
        <v>2010</v>
      </c>
      <c r="G293" s="51">
        <v>2014</v>
      </c>
      <c r="H293" s="51">
        <v>2015</v>
      </c>
      <c r="I293" s="51">
        <v>2016</v>
      </c>
      <c r="J293" s="51">
        <v>2017</v>
      </c>
      <c r="K293" s="51">
        <v>2018</v>
      </c>
      <c r="L293" s="51">
        <v>2019</v>
      </c>
    </row>
    <row r="294" spans="1:12" x14ac:dyDescent="0.35">
      <c r="A294" s="19" t="s">
        <v>50</v>
      </c>
      <c r="B294" s="19">
        <v>59</v>
      </c>
      <c r="C294" s="19">
        <v>66</v>
      </c>
      <c r="D294" s="19">
        <v>44</v>
      </c>
      <c r="E294" s="19">
        <v>44</v>
      </c>
      <c r="F294" s="44">
        <v>39</v>
      </c>
      <c r="G294" s="44">
        <v>37</v>
      </c>
      <c r="H294" s="19">
        <v>27</v>
      </c>
      <c r="I294" s="46">
        <v>33</v>
      </c>
      <c r="J294" s="46">
        <v>25</v>
      </c>
      <c r="K294" s="46">
        <v>31</v>
      </c>
      <c r="L294" s="19">
        <v>36</v>
      </c>
    </row>
    <row r="295" spans="1:12" x14ac:dyDescent="0.35">
      <c r="A295" s="19" t="s">
        <v>51</v>
      </c>
      <c r="B295" s="37">
        <v>5249</v>
      </c>
      <c r="C295" s="37">
        <v>5536</v>
      </c>
      <c r="D295" s="37">
        <v>5664</v>
      </c>
      <c r="E295" s="37">
        <v>4843</v>
      </c>
      <c r="F295" s="37">
        <v>5729</v>
      </c>
      <c r="G295" s="45">
        <v>5093</v>
      </c>
      <c r="H295" s="45">
        <v>5472</v>
      </c>
      <c r="I295" s="45">
        <v>5451</v>
      </c>
      <c r="J295" s="48" t="s">
        <v>13</v>
      </c>
      <c r="K295" s="48" t="s">
        <v>13</v>
      </c>
      <c r="L295" s="48" t="s">
        <v>13</v>
      </c>
    </row>
    <row r="296" spans="1:12" x14ac:dyDescent="0.35">
      <c r="A296" s="19" t="s">
        <v>52</v>
      </c>
      <c r="B296" s="37">
        <v>41798</v>
      </c>
      <c r="C296" s="37">
        <v>43212</v>
      </c>
      <c r="D296" s="37">
        <v>43811</v>
      </c>
      <c r="E296" s="37">
        <v>37642</v>
      </c>
      <c r="F296" s="27">
        <f>+F297-F295-F294</f>
        <v>38562</v>
      </c>
      <c r="G296" s="27">
        <f>+G297-G295-G294</f>
        <v>35521</v>
      </c>
      <c r="H296" s="27">
        <f>+H297-H295-H294</f>
        <v>36810</v>
      </c>
      <c r="I296" s="27">
        <f>+I297-I295-I294</f>
        <v>36559</v>
      </c>
      <c r="J296" s="48" t="s">
        <v>13</v>
      </c>
      <c r="K296" s="48" t="s">
        <v>13</v>
      </c>
      <c r="L296" s="48" t="s">
        <v>13</v>
      </c>
    </row>
    <row r="297" spans="1:12" x14ac:dyDescent="0.35">
      <c r="A297" s="19" t="s">
        <v>54</v>
      </c>
      <c r="B297" s="37">
        <v>47106</v>
      </c>
      <c r="C297" s="37">
        <v>48814</v>
      </c>
      <c r="D297" s="37">
        <v>49519</v>
      </c>
      <c r="E297" s="37">
        <v>42529</v>
      </c>
      <c r="F297" s="37">
        <v>44330</v>
      </c>
      <c r="G297" s="37">
        <v>40651</v>
      </c>
      <c r="H297" s="37">
        <v>42309</v>
      </c>
      <c r="I297" s="37">
        <v>42043</v>
      </c>
      <c r="J297" s="37">
        <v>42325</v>
      </c>
      <c r="K297" s="37">
        <v>42812</v>
      </c>
      <c r="L297" s="19">
        <v>42698</v>
      </c>
    </row>
    <row r="298" spans="1:12" x14ac:dyDescent="0.35">
      <c r="A298" s="19" t="s">
        <v>245</v>
      </c>
      <c r="B298" s="37"/>
      <c r="C298" s="37"/>
      <c r="D298" s="37"/>
      <c r="E298" s="37"/>
      <c r="F298" s="37"/>
    </row>
    <row r="299" spans="1:12" x14ac:dyDescent="0.35">
      <c r="A299" s="19" t="s">
        <v>246</v>
      </c>
      <c r="B299" s="37"/>
      <c r="C299" s="37"/>
      <c r="D299" s="37"/>
      <c r="E299" s="37"/>
      <c r="F299" s="37"/>
    </row>
    <row r="300" spans="1:12" x14ac:dyDescent="0.35">
      <c r="A300" s="19" t="s">
        <v>53</v>
      </c>
    </row>
  </sheetData>
  <sortState ref="A110:J141">
    <sortCondition descending="1" ref="H110:H141"/>
  </sortState>
  <phoneticPr fontId="2" type="noConversion"/>
  <conditionalFormatting sqref="A1:A1048576">
    <cfRule type="containsText" dxfId="0" priority="1" operator="containsText" text="Figur">
      <formula>NOT(ISERROR(SEARCH("Figur",A1)))</formula>
    </cfRule>
  </conditionalFormatting>
  <pageMargins left="0" right="0" top="0" bottom="0" header="0" footer="0"/>
  <pageSetup paperSize="9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2:AN133"/>
  <sheetViews>
    <sheetView topLeftCell="A115" workbookViewId="0">
      <selection activeCell="A127" sqref="A127"/>
    </sheetView>
  </sheetViews>
  <sheetFormatPr defaultColWidth="9" defaultRowHeight="12.5" x14ac:dyDescent="0.25"/>
  <cols>
    <col min="1" max="1" width="18" style="2" customWidth="1"/>
    <col min="2" max="23" width="9" style="2"/>
    <col min="24" max="24" width="7.75" style="2" customWidth="1"/>
    <col min="25" max="31" width="9" style="2"/>
    <col min="32" max="32" width="9.83203125" style="2" bestFit="1" customWidth="1"/>
    <col min="33" max="39" width="9.83203125" style="2" customWidth="1"/>
    <col min="40" max="16384" width="9" style="2"/>
  </cols>
  <sheetData>
    <row r="2" spans="1:40" x14ac:dyDescent="0.25">
      <c r="A2" s="1" t="s">
        <v>251</v>
      </c>
    </row>
    <row r="3" spans="1:40" x14ac:dyDescent="0.25">
      <c r="A3" s="2" t="s">
        <v>0</v>
      </c>
      <c r="B3" s="3"/>
    </row>
    <row r="4" spans="1:40" x14ac:dyDescent="0.25">
      <c r="B4" s="3"/>
    </row>
    <row r="5" spans="1:40" x14ac:dyDescent="0.25">
      <c r="B5" s="3"/>
      <c r="Y5" s="2" t="s">
        <v>4</v>
      </c>
    </row>
    <row r="6" spans="1:40" x14ac:dyDescent="0.25">
      <c r="A6" s="2" t="s">
        <v>4</v>
      </c>
      <c r="B6" s="2">
        <v>1985</v>
      </c>
      <c r="C6" s="2">
        <v>1990</v>
      </c>
      <c r="D6" s="2">
        <v>1995</v>
      </c>
      <c r="E6" s="2">
        <v>2000</v>
      </c>
      <c r="F6" s="2">
        <v>2001</v>
      </c>
      <c r="G6" s="2">
        <v>2002</v>
      </c>
      <c r="H6" s="2">
        <v>2003</v>
      </c>
      <c r="I6" s="2">
        <v>2004</v>
      </c>
      <c r="J6" s="2">
        <v>2005</v>
      </c>
      <c r="K6" s="2">
        <v>2006</v>
      </c>
      <c r="L6" s="9">
        <v>2007</v>
      </c>
      <c r="M6" s="9">
        <v>2008</v>
      </c>
      <c r="N6" s="9">
        <v>2009</v>
      </c>
      <c r="O6" s="9">
        <v>2010</v>
      </c>
      <c r="P6" s="9">
        <v>2011</v>
      </c>
      <c r="Q6" s="9">
        <v>2012</v>
      </c>
      <c r="R6" s="9">
        <v>2013</v>
      </c>
      <c r="S6" s="9" t="s">
        <v>16</v>
      </c>
      <c r="T6" s="9" t="s">
        <v>14</v>
      </c>
      <c r="U6" s="9" t="s">
        <v>15</v>
      </c>
      <c r="V6" s="9" t="s">
        <v>17</v>
      </c>
      <c r="W6" s="9" t="s">
        <v>19</v>
      </c>
      <c r="X6" s="2" t="s">
        <v>4</v>
      </c>
      <c r="Y6" s="2">
        <v>2004</v>
      </c>
      <c r="Z6" s="2">
        <v>2005</v>
      </c>
      <c r="AA6" s="2">
        <v>2006</v>
      </c>
      <c r="AB6" s="9">
        <v>2007</v>
      </c>
      <c r="AC6" s="9">
        <v>2008</v>
      </c>
      <c r="AD6" s="9">
        <v>2009</v>
      </c>
      <c r="AE6" s="9">
        <v>2010</v>
      </c>
      <c r="AF6" s="9">
        <v>2011</v>
      </c>
      <c r="AG6" s="9">
        <v>2012</v>
      </c>
      <c r="AH6" s="9">
        <v>2013</v>
      </c>
      <c r="AI6" s="9">
        <v>2014</v>
      </c>
      <c r="AJ6" s="9">
        <v>2015</v>
      </c>
      <c r="AK6" s="9">
        <v>2016</v>
      </c>
      <c r="AL6" s="9">
        <v>2017</v>
      </c>
      <c r="AM6" s="9">
        <v>2018</v>
      </c>
    </row>
    <row r="7" spans="1:40" x14ac:dyDescent="0.25">
      <c r="A7" s="2" t="s">
        <v>5</v>
      </c>
      <c r="B7" s="7">
        <v>5111.1080000000002</v>
      </c>
      <c r="C7" s="6">
        <v>5135.4089999999997</v>
      </c>
      <c r="D7" s="6">
        <v>5215.7179999999998</v>
      </c>
      <c r="E7" s="6">
        <v>5330.02</v>
      </c>
      <c r="F7" s="6">
        <v>5349.2120000000004</v>
      </c>
      <c r="G7" s="6">
        <v>5368.3540000000003</v>
      </c>
      <c r="H7" s="6">
        <v>5383.5069999999996</v>
      </c>
      <c r="I7" s="6">
        <v>5397.64</v>
      </c>
      <c r="J7" s="6">
        <v>5411.4049999999997</v>
      </c>
      <c r="K7" s="6">
        <v>5427.4589999999998</v>
      </c>
      <c r="L7" s="6">
        <v>5447.067</v>
      </c>
      <c r="M7" s="6">
        <v>5511.6610000000001</v>
      </c>
      <c r="N7" s="6">
        <v>5534.8980000000001</v>
      </c>
      <c r="O7" s="5">
        <v>5561.098</v>
      </c>
      <c r="P7" s="5">
        <v>5580.5609999999997</v>
      </c>
      <c r="Q7" s="5">
        <v>5603.03</v>
      </c>
      <c r="R7" s="5">
        <v>5627.1210000000001</v>
      </c>
      <c r="S7" s="10">
        <v>5654</v>
      </c>
      <c r="T7" s="10">
        <v>5700</v>
      </c>
      <c r="U7" s="10">
        <v>5742</v>
      </c>
      <c r="V7" s="10">
        <v>5775</v>
      </c>
      <c r="W7" s="10">
        <v>5806</v>
      </c>
      <c r="X7" s="2" t="s">
        <v>5</v>
      </c>
      <c r="Y7" s="6">
        <v>100</v>
      </c>
      <c r="Z7" s="6">
        <v>100</v>
      </c>
      <c r="AA7" s="7">
        <f>(K7*100)/$K$7</f>
        <v>100.00000000000001</v>
      </c>
      <c r="AB7" s="7">
        <f>(L7*100)/$L$7</f>
        <v>99.999999999999986</v>
      </c>
      <c r="AC7" s="7">
        <v>100</v>
      </c>
      <c r="AD7" s="7">
        <v>100</v>
      </c>
      <c r="AE7" s="7">
        <v>100</v>
      </c>
      <c r="AF7" s="7">
        <v>100</v>
      </c>
      <c r="AG7" s="7">
        <v>100</v>
      </c>
      <c r="AH7" s="7">
        <v>100</v>
      </c>
      <c r="AI7" s="7">
        <f>+S7/S$7*100</f>
        <v>100</v>
      </c>
      <c r="AJ7" s="7">
        <f t="shared" ref="AJ7:AL7" si="0">+T7/T$7*100</f>
        <v>100</v>
      </c>
      <c r="AK7" s="7">
        <f t="shared" si="0"/>
        <v>100</v>
      </c>
      <c r="AL7" s="7">
        <f t="shared" si="0"/>
        <v>100</v>
      </c>
      <c r="AM7" s="7">
        <v>100</v>
      </c>
      <c r="AN7" s="2" t="s">
        <v>5</v>
      </c>
    </row>
    <row r="8" spans="1:40" x14ac:dyDescent="0.25">
      <c r="A8" s="2" t="s">
        <v>1</v>
      </c>
      <c r="B8" s="7">
        <v>2517.0720000000001</v>
      </c>
      <c r="C8" s="6">
        <v>2530.5970000000002</v>
      </c>
      <c r="D8" s="6">
        <v>2573.3240000000001</v>
      </c>
      <c r="E8" s="6">
        <v>2634.1219999999998</v>
      </c>
      <c r="F8" s="6">
        <v>2644.319</v>
      </c>
      <c r="G8" s="6">
        <v>2714.2080000000001</v>
      </c>
      <c r="H8" s="6">
        <v>2662.4229999999998</v>
      </c>
      <c r="I8" s="6">
        <v>2670.1350000000002</v>
      </c>
      <c r="J8" s="6">
        <v>2677.2919999999999</v>
      </c>
      <c r="K8" s="6">
        <v>2685.846</v>
      </c>
      <c r="L8" s="6">
        <v>2696.6469999999999</v>
      </c>
      <c r="M8" s="6">
        <v>2731.9740000000002</v>
      </c>
      <c r="N8" s="6">
        <v>2743.1959999999999</v>
      </c>
      <c r="O8" s="5">
        <v>2756.482</v>
      </c>
      <c r="P8" s="5">
        <v>2766.68</v>
      </c>
      <c r="Q8" s="5">
        <v>2778.8620000000001</v>
      </c>
      <c r="R8" s="5">
        <v>2791.9839999999999</v>
      </c>
      <c r="S8" s="10">
        <v>2807</v>
      </c>
      <c r="T8" s="10">
        <v>2833</v>
      </c>
      <c r="U8" s="10">
        <v>2856</v>
      </c>
      <c r="V8" s="10">
        <v>2873</v>
      </c>
      <c r="W8" s="10">
        <v>2889</v>
      </c>
      <c r="X8" s="2" t="s">
        <v>1</v>
      </c>
      <c r="Y8" s="6">
        <v>49.468564039098567</v>
      </c>
      <c r="Z8" s="6">
        <v>49.474988473418641</v>
      </c>
      <c r="AA8" s="7">
        <f>(K8*100)/$K$7</f>
        <v>49.486251301023181</v>
      </c>
      <c r="AB8" s="7">
        <f>(L8*100)/$L$7</f>
        <v>49.506404088659089</v>
      </c>
      <c r="AC8" s="7">
        <v>49.567163147370643</v>
      </c>
      <c r="AD8" s="7">
        <v>49.561816676657813</v>
      </c>
      <c r="AE8" s="7">
        <v>49.56722575289988</v>
      </c>
      <c r="AF8" s="7">
        <v>49.577094489245795</v>
      </c>
      <c r="AG8" s="7">
        <v>49.595700897550074</v>
      </c>
      <c r="AH8" s="7">
        <v>49.616562359330821</v>
      </c>
      <c r="AI8" s="7">
        <f t="shared" ref="AI8:AI9" si="1">+S8/S$7*100</f>
        <v>49.6462681287584</v>
      </c>
      <c r="AJ8" s="7">
        <f t="shared" ref="AJ8:AJ9" si="2">+T8/T$7*100</f>
        <v>49.701754385964911</v>
      </c>
      <c r="AK8" s="7">
        <f t="shared" ref="AK8:AL9" si="3">+U8/U$7*100</f>
        <v>49.738766980146295</v>
      </c>
      <c r="AL8" s="7">
        <f t="shared" si="3"/>
        <v>49.748917748917748</v>
      </c>
      <c r="AM8" s="7">
        <v>49.75887013434378</v>
      </c>
      <c r="AN8" s="2" t="s">
        <v>1</v>
      </c>
    </row>
    <row r="9" spans="1:40" x14ac:dyDescent="0.25">
      <c r="A9" s="2" t="s">
        <v>2</v>
      </c>
      <c r="B9" s="7">
        <v>2594.0360000000001</v>
      </c>
      <c r="C9" s="6">
        <v>2604.8119999999999</v>
      </c>
      <c r="D9" s="6">
        <v>2642.3939999999998</v>
      </c>
      <c r="E9" s="6">
        <v>2695.8980000000001</v>
      </c>
      <c r="F9" s="6">
        <v>2704.893</v>
      </c>
      <c r="G9" s="6">
        <v>2654.1460000000002</v>
      </c>
      <c r="H9" s="6">
        <v>2721.0839999999998</v>
      </c>
      <c r="I9" s="6">
        <v>2727.5050000000001</v>
      </c>
      <c r="J9" s="6">
        <v>2734.1129999999998</v>
      </c>
      <c r="K9" s="6">
        <v>2740.6129999999998</v>
      </c>
      <c r="L9" s="6">
        <v>2750.42</v>
      </c>
      <c r="M9" s="6">
        <v>2779.6869999999999</v>
      </c>
      <c r="N9" s="6">
        <v>2791.7020000000002</v>
      </c>
      <c r="O9" s="5">
        <v>2804.616</v>
      </c>
      <c r="P9" s="5">
        <v>2813.8809999999999</v>
      </c>
      <c r="Q9" s="5">
        <v>2824.1680000000001</v>
      </c>
      <c r="R9" s="5">
        <v>2835.1370000000002</v>
      </c>
      <c r="S9" s="10">
        <v>2847</v>
      </c>
      <c r="T9" s="10">
        <v>2867</v>
      </c>
      <c r="U9" s="10">
        <v>2886</v>
      </c>
      <c r="V9" s="10">
        <v>2902</v>
      </c>
      <c r="W9" s="10">
        <v>2917</v>
      </c>
      <c r="X9" s="2" t="s">
        <v>2</v>
      </c>
      <c r="Y9" s="6">
        <v>50.531435960901433</v>
      </c>
      <c r="Z9" s="6">
        <v>50.525011526581359</v>
      </c>
      <c r="AA9" s="7">
        <f>(K9*100)/$K$7</f>
        <v>50.495323870710031</v>
      </c>
      <c r="AB9" s="7">
        <f>(L9*100)/$L$7</f>
        <v>50.493595911340911</v>
      </c>
      <c r="AC9" s="7">
        <v>50.432836852629357</v>
      </c>
      <c r="AD9" s="7">
        <v>50.43818332334218</v>
      </c>
      <c r="AE9" s="7">
        <v>50.43277424710012</v>
      </c>
      <c r="AF9" s="7">
        <v>50.422905510754198</v>
      </c>
      <c r="AG9" s="7">
        <v>50.404299102449926</v>
      </c>
      <c r="AH9" s="7">
        <v>50.383437640669179</v>
      </c>
      <c r="AI9" s="7">
        <f t="shared" si="1"/>
        <v>50.3537318712416</v>
      </c>
      <c r="AJ9" s="7">
        <f t="shared" si="2"/>
        <v>50.298245614035089</v>
      </c>
      <c r="AK9" s="7">
        <f t="shared" si="3"/>
        <v>50.261233019853712</v>
      </c>
      <c r="AL9" s="7">
        <f t="shared" si="3"/>
        <v>50.251082251082245</v>
      </c>
      <c r="AM9" s="7">
        <v>50.24112986565622</v>
      </c>
      <c r="AN9" s="2" t="s">
        <v>2</v>
      </c>
    </row>
    <row r="10" spans="1:40" x14ac:dyDescent="0.25">
      <c r="A10" s="2" t="s">
        <v>6</v>
      </c>
      <c r="B10" s="7">
        <v>2277.4780000000001</v>
      </c>
      <c r="C10" s="7">
        <v>2227.6640000000002</v>
      </c>
      <c r="D10" s="7">
        <v>2319.768</v>
      </c>
      <c r="E10" s="7">
        <v>2453.0230000000001</v>
      </c>
      <c r="F10" s="7">
        <v>2457.8240000000001</v>
      </c>
      <c r="G10" s="7">
        <v>2475.547</v>
      </c>
      <c r="H10" s="6">
        <v>2522.8710000000001</v>
      </c>
      <c r="I10" s="6">
        <v>2543.54</v>
      </c>
      <c r="J10" s="6">
        <v>2566.357</v>
      </c>
      <c r="K10" s="6">
        <v>2565.0790000000002</v>
      </c>
      <c r="L10" s="6">
        <v>2545.1559999999999</v>
      </c>
      <c r="M10" s="6">
        <v>2605.8470000000002</v>
      </c>
      <c r="N10" s="6">
        <v>2682.0410000000002</v>
      </c>
      <c r="O10" s="5">
        <v>2727.3420000000001</v>
      </c>
      <c r="P10" s="5">
        <v>2759.2429999999999</v>
      </c>
      <c r="Q10" s="5">
        <v>2785.7539999999999</v>
      </c>
      <c r="R10" s="5">
        <v>2811.998</v>
      </c>
      <c r="S10" s="10">
        <v>2826</v>
      </c>
      <c r="T10" s="10">
        <v>2840</v>
      </c>
      <c r="U10" s="10">
        <v>2839</v>
      </c>
      <c r="V10" s="10">
        <v>2824</v>
      </c>
      <c r="W10" s="10">
        <v>2811.078</v>
      </c>
      <c r="X10" s="2" t="s">
        <v>6</v>
      </c>
      <c r="Y10" s="7">
        <v>100</v>
      </c>
      <c r="Z10" s="7">
        <v>100</v>
      </c>
      <c r="AA10" s="7">
        <f>(K10*100)/$K$10</f>
        <v>100</v>
      </c>
      <c r="AB10" s="7">
        <f>(L10*100)/$L$10</f>
        <v>100</v>
      </c>
      <c r="AC10" s="7">
        <v>100</v>
      </c>
      <c r="AD10" s="7">
        <v>100</v>
      </c>
      <c r="AE10" s="7">
        <v>100</v>
      </c>
      <c r="AF10" s="7">
        <v>100</v>
      </c>
      <c r="AG10" s="7">
        <v>100</v>
      </c>
      <c r="AH10" s="7">
        <v>100</v>
      </c>
      <c r="AI10" s="7">
        <f>+S10/S$10*100</f>
        <v>100</v>
      </c>
      <c r="AJ10" s="7">
        <f t="shared" ref="AJ10:AL10" si="4">+T10/T$10*100</f>
        <v>100</v>
      </c>
      <c r="AK10" s="7">
        <f t="shared" si="4"/>
        <v>100</v>
      </c>
      <c r="AL10" s="7">
        <f t="shared" si="4"/>
        <v>100</v>
      </c>
      <c r="AM10" s="7">
        <v>100</v>
      </c>
      <c r="AN10" s="2" t="s">
        <v>6</v>
      </c>
    </row>
    <row r="11" spans="1:40" x14ac:dyDescent="0.25">
      <c r="A11" s="2" t="s">
        <v>1</v>
      </c>
      <c r="B11" s="7">
        <v>968.16700000000003</v>
      </c>
      <c r="C11" s="7">
        <v>967.06700000000001</v>
      </c>
      <c r="D11" s="7">
        <v>1014.485</v>
      </c>
      <c r="E11" s="7">
        <v>1094.037</v>
      </c>
      <c r="F11" s="7">
        <v>1102.3489999999999</v>
      </c>
      <c r="G11" s="7">
        <v>1116.6379999999999</v>
      </c>
      <c r="H11" s="6">
        <v>1142.107</v>
      </c>
      <c r="I11" s="6">
        <v>1158.855</v>
      </c>
      <c r="J11" s="6">
        <v>1170.771</v>
      </c>
      <c r="K11" s="6">
        <v>1171.211</v>
      </c>
      <c r="L11" s="6">
        <v>1163.4880000000001</v>
      </c>
      <c r="M11" s="6">
        <v>1202.93</v>
      </c>
      <c r="N11" s="6">
        <v>1251.9780000000001</v>
      </c>
      <c r="O11" s="12">
        <v>1275.2529999999999</v>
      </c>
      <c r="P11" s="5">
        <v>1289.06</v>
      </c>
      <c r="Q11" s="5">
        <v>1303.4949999999999</v>
      </c>
      <c r="R11" s="5">
        <v>1317.7739999999999</v>
      </c>
      <c r="S11" s="10">
        <v>1326</v>
      </c>
      <c r="T11" s="10">
        <v>1333</v>
      </c>
      <c r="U11" s="10">
        <v>1329</v>
      </c>
      <c r="V11" s="10">
        <v>1322</v>
      </c>
      <c r="W11" s="10">
        <v>1315.72</v>
      </c>
      <c r="X11" s="2" t="s">
        <v>1</v>
      </c>
      <c r="Y11" s="6">
        <v>45.560714594620094</v>
      </c>
      <c r="Z11" s="6">
        <v>45.619958563831922</v>
      </c>
      <c r="AA11" s="7">
        <f>(K11*100)/$K$10</f>
        <v>45.659841275843746</v>
      </c>
      <c r="AB11" s="7">
        <f>(L11*100)/$L$10</f>
        <v>45.713818720738537</v>
      </c>
      <c r="AC11" s="7">
        <v>46.162725593636154</v>
      </c>
      <c r="AD11" s="7">
        <v>46.680047023889642</v>
      </c>
      <c r="AE11" s="7">
        <v>46.758089011205783</v>
      </c>
      <c r="AF11" s="7">
        <v>46.717886028885459</v>
      </c>
      <c r="AG11" s="7">
        <v>46.791461126861883</v>
      </c>
      <c r="AH11" s="7">
        <v>46.862551111345027</v>
      </c>
      <c r="AI11" s="7">
        <f t="shared" ref="AI11:AI12" si="5">+S11/S$10*100</f>
        <v>46.92144373673036</v>
      </c>
      <c r="AJ11" s="7">
        <f t="shared" ref="AJ11:AJ12" si="6">+T11/T$10*100</f>
        <v>46.936619718309856</v>
      </c>
      <c r="AK11" s="7">
        <f t="shared" ref="AK11:AL12" si="7">+U11/U$10*100</f>
        <v>46.812257837266642</v>
      </c>
      <c r="AL11" s="7">
        <f t="shared" si="7"/>
        <v>46.813031161473091</v>
      </c>
      <c r="AM11" s="7">
        <v>46.804820072584256</v>
      </c>
      <c r="AN11" s="2" t="s">
        <v>1</v>
      </c>
    </row>
    <row r="12" spans="1:40" x14ac:dyDescent="0.25">
      <c r="A12" s="2" t="s">
        <v>2</v>
      </c>
      <c r="B12" s="7">
        <v>1309.3109999999999</v>
      </c>
      <c r="C12" s="7">
        <v>1260.597</v>
      </c>
      <c r="D12" s="7">
        <v>1305.2829999999999</v>
      </c>
      <c r="E12" s="7">
        <v>1358.9860000000001</v>
      </c>
      <c r="F12" s="7">
        <v>1355.4749999999999</v>
      </c>
      <c r="G12" s="7">
        <v>1358.9090000000001</v>
      </c>
      <c r="H12" s="6">
        <v>1380.7639999999999</v>
      </c>
      <c r="I12" s="6">
        <v>1384.6849999999999</v>
      </c>
      <c r="J12" s="6">
        <v>1395.586</v>
      </c>
      <c r="K12" s="6">
        <v>1392.8679999999999</v>
      </c>
      <c r="L12" s="6">
        <v>1381.6679999999999</v>
      </c>
      <c r="M12" s="6">
        <v>1402.9169999999999</v>
      </c>
      <c r="N12" s="6">
        <v>1430.0630000000001</v>
      </c>
      <c r="O12" s="5">
        <v>1452.0889999999999</v>
      </c>
      <c r="P12" s="5">
        <v>1470.183</v>
      </c>
      <c r="Q12" s="5">
        <v>1482.259</v>
      </c>
      <c r="R12" s="5">
        <v>1494.2239999999999</v>
      </c>
      <c r="S12" s="10">
        <v>1500</v>
      </c>
      <c r="T12" s="10">
        <v>1507</v>
      </c>
      <c r="U12" s="10">
        <v>1509</v>
      </c>
      <c r="V12" s="10">
        <v>1502</v>
      </c>
      <c r="W12" s="10">
        <v>1495.3579999999999</v>
      </c>
      <c r="X12" s="2" t="s">
        <v>2</v>
      </c>
      <c r="Y12" s="6">
        <v>54.439285405379906</v>
      </c>
      <c r="Z12" s="6">
        <v>54.380041436168078</v>
      </c>
      <c r="AA12" s="7">
        <f>(K12*100)/$K$10</f>
        <v>54.301173570092764</v>
      </c>
      <c r="AB12" s="7">
        <f>(L12*100)/$L$10</f>
        <v>54.286181279261463</v>
      </c>
      <c r="AC12" s="7">
        <v>53.837274406363846</v>
      </c>
      <c r="AD12" s="7">
        <v>53.319952976110365</v>
      </c>
      <c r="AE12" s="7">
        <v>53.241910988794217</v>
      </c>
      <c r="AF12" s="7">
        <v>53.282113971114541</v>
      </c>
      <c r="AG12" s="7">
        <v>53.20853887313811</v>
      </c>
      <c r="AH12" s="7">
        <v>53.137448888654973</v>
      </c>
      <c r="AI12" s="7">
        <f t="shared" si="5"/>
        <v>53.07855626326964</v>
      </c>
      <c r="AJ12" s="7">
        <f t="shared" si="6"/>
        <v>53.063380281690144</v>
      </c>
      <c r="AK12" s="7">
        <f t="shared" si="7"/>
        <v>53.152518492426914</v>
      </c>
      <c r="AL12" s="7">
        <f t="shared" si="7"/>
        <v>53.186968838526916</v>
      </c>
      <c r="AM12" s="7">
        <v>53.195179927415751</v>
      </c>
      <c r="AN12" s="2" t="s">
        <v>2</v>
      </c>
    </row>
    <row r="13" spans="1:40" x14ac:dyDescent="0.25">
      <c r="A13" s="2" t="s">
        <v>7</v>
      </c>
      <c r="B13" s="7">
        <v>2833.63</v>
      </c>
      <c r="C13" s="7">
        <v>2907.7449999999999</v>
      </c>
      <c r="D13" s="7">
        <v>2895.95</v>
      </c>
      <c r="E13" s="7">
        <v>2879.9969999999998</v>
      </c>
      <c r="F13" s="7">
        <v>2891.3879999999999</v>
      </c>
      <c r="G13" s="7">
        <v>2892.8069999999998</v>
      </c>
      <c r="H13" s="6">
        <v>2860.636</v>
      </c>
      <c r="I13" s="6">
        <v>2854.1</v>
      </c>
      <c r="J13" s="6">
        <v>2845.0479999999998</v>
      </c>
      <c r="K13" s="6">
        <v>2862.38</v>
      </c>
      <c r="L13" s="6">
        <v>2901.9110000000001</v>
      </c>
      <c r="M13" s="6">
        <v>2905.8139999999999</v>
      </c>
      <c r="N13" s="6">
        <v>2852.857</v>
      </c>
      <c r="O13" s="5">
        <v>2833.7559999999999</v>
      </c>
      <c r="P13" s="5">
        <v>2821.3180000000002</v>
      </c>
      <c r="Q13" s="5">
        <v>2817.2759999999998</v>
      </c>
      <c r="R13" s="5">
        <v>2815.123</v>
      </c>
      <c r="S13" s="10">
        <v>2829</v>
      </c>
      <c r="T13" s="10">
        <v>2860</v>
      </c>
      <c r="U13" s="10">
        <v>2903</v>
      </c>
      <c r="V13" s="10">
        <v>2951</v>
      </c>
      <c r="W13" s="10">
        <v>2990.1990000000001</v>
      </c>
      <c r="X13" s="2" t="s">
        <v>7</v>
      </c>
      <c r="Y13" s="7">
        <v>100</v>
      </c>
      <c r="Z13" s="7">
        <v>100</v>
      </c>
      <c r="AA13" s="7">
        <f>(K13*100)/$K$13</f>
        <v>100</v>
      </c>
      <c r="AB13" s="7">
        <f>(L13*100)/$L$13</f>
        <v>99.999999999999986</v>
      </c>
      <c r="AC13" s="7">
        <v>100</v>
      </c>
      <c r="AD13" s="7">
        <v>100</v>
      </c>
      <c r="AE13" s="7">
        <v>100</v>
      </c>
      <c r="AF13" s="7">
        <v>100</v>
      </c>
      <c r="AG13" s="7">
        <v>100</v>
      </c>
      <c r="AH13" s="7">
        <v>100</v>
      </c>
      <c r="AI13" s="7">
        <f>+S13/S$13*100</f>
        <v>100</v>
      </c>
      <c r="AJ13" s="7">
        <f t="shared" ref="AJ13:AL13" si="8">+T13/T$13*100</f>
        <v>100</v>
      </c>
      <c r="AK13" s="7">
        <f t="shared" si="8"/>
        <v>100</v>
      </c>
      <c r="AL13" s="7">
        <f t="shared" si="8"/>
        <v>100</v>
      </c>
      <c r="AM13" s="7">
        <v>100</v>
      </c>
      <c r="AN13" s="2" t="s">
        <v>7</v>
      </c>
    </row>
    <row r="14" spans="1:40" x14ac:dyDescent="0.25">
      <c r="A14" s="2" t="s">
        <v>1</v>
      </c>
      <c r="B14" s="7">
        <v>1548.905</v>
      </c>
      <c r="C14" s="7">
        <v>1563.53</v>
      </c>
      <c r="D14" s="7">
        <v>1558.8389999999999</v>
      </c>
      <c r="E14" s="7">
        <v>1540.085</v>
      </c>
      <c r="F14" s="7">
        <v>1541.97</v>
      </c>
      <c r="G14" s="7">
        <v>1537.508</v>
      </c>
      <c r="H14" s="6">
        <v>1520.316</v>
      </c>
      <c r="I14" s="6">
        <v>1511.28</v>
      </c>
      <c r="J14" s="6">
        <v>1506.521</v>
      </c>
      <c r="K14" s="6">
        <v>1514.635</v>
      </c>
      <c r="L14" s="6">
        <v>1533.1590000000001</v>
      </c>
      <c r="M14" s="6">
        <v>1529.0440000000001</v>
      </c>
      <c r="N14" s="6">
        <v>1491.2180000000001</v>
      </c>
      <c r="O14" s="5">
        <v>1481.229</v>
      </c>
      <c r="P14" s="5">
        <v>1477.62</v>
      </c>
      <c r="Q14" s="5">
        <v>1475.367</v>
      </c>
      <c r="R14" s="5">
        <v>1474.21</v>
      </c>
      <c r="S14" s="10">
        <v>1482</v>
      </c>
      <c r="T14" s="10">
        <v>1501</v>
      </c>
      <c r="U14" s="10">
        <v>1526</v>
      </c>
      <c r="V14" s="10">
        <v>1551</v>
      </c>
      <c r="W14" s="10">
        <v>1570.0029999999999</v>
      </c>
      <c r="X14" s="2" t="s">
        <v>1</v>
      </c>
      <c r="Y14" s="6">
        <v>52.951193020566905</v>
      </c>
      <c r="Z14" s="6">
        <v>52.952393070345387</v>
      </c>
      <c r="AA14" s="7">
        <f>(K14*100)/$K$13</f>
        <v>52.915231380878851</v>
      </c>
      <c r="AB14" s="7">
        <f>(L14*100)/$L$13</f>
        <v>52.832736772423424</v>
      </c>
      <c r="AC14" s="7">
        <v>52.62016082240639</v>
      </c>
      <c r="AD14" s="7">
        <v>52.271039172310431</v>
      </c>
      <c r="AE14" s="7">
        <v>52.27087300388601</v>
      </c>
      <c r="AF14" s="7">
        <v>52.373394278844145</v>
      </c>
      <c r="AG14" s="7">
        <v>52.368564528289028</v>
      </c>
      <c r="AH14" s="7">
        <v>52.367516445995435</v>
      </c>
      <c r="AI14" s="7">
        <f t="shared" ref="AI14:AI15" si="9">+S14/S$13*100</f>
        <v>52.386002120890772</v>
      </c>
      <c r="AJ14" s="7">
        <f t="shared" ref="AJ14:AJ15" si="10">+T14/T$13*100</f>
        <v>52.482517482517487</v>
      </c>
      <c r="AK14" s="7">
        <f t="shared" ref="AK14:AL15" si="11">+U14/U$13*100</f>
        <v>52.566310713055465</v>
      </c>
      <c r="AL14" s="7">
        <f t="shared" si="11"/>
        <v>52.558454761097927</v>
      </c>
      <c r="AM14" s="7">
        <v>52.504967060720709</v>
      </c>
      <c r="AN14" s="2" t="s">
        <v>1</v>
      </c>
    </row>
    <row r="15" spans="1:40" x14ac:dyDescent="0.25">
      <c r="A15" s="2" t="s">
        <v>2</v>
      </c>
      <c r="B15" s="7">
        <v>1284.7249999999999</v>
      </c>
      <c r="C15" s="7">
        <v>1344.2149999999999</v>
      </c>
      <c r="D15" s="7">
        <v>1337.1110000000001</v>
      </c>
      <c r="E15" s="7">
        <v>1336.912</v>
      </c>
      <c r="F15" s="7">
        <v>1349.4179999999999</v>
      </c>
      <c r="G15" s="7">
        <v>1355.299</v>
      </c>
      <c r="H15" s="6">
        <v>1340.32</v>
      </c>
      <c r="I15" s="6">
        <v>1342.82</v>
      </c>
      <c r="J15" s="6">
        <v>1338.527</v>
      </c>
      <c r="K15" s="6">
        <v>1347.7449999999999</v>
      </c>
      <c r="L15" s="6">
        <v>1368.752</v>
      </c>
      <c r="M15" s="6">
        <v>1376.77</v>
      </c>
      <c r="N15" s="6">
        <v>1361.6389999999999</v>
      </c>
      <c r="O15" s="5">
        <v>1352.527</v>
      </c>
      <c r="P15" s="5">
        <v>1343.6980000000001</v>
      </c>
      <c r="Q15" s="5">
        <v>1341.9090000000001</v>
      </c>
      <c r="R15" s="5">
        <v>1340.913</v>
      </c>
      <c r="S15" s="10">
        <v>1347</v>
      </c>
      <c r="T15" s="10">
        <v>1359</v>
      </c>
      <c r="U15" s="10">
        <v>1377</v>
      </c>
      <c r="V15" s="10">
        <v>1400</v>
      </c>
      <c r="W15" s="10">
        <v>1420.1959999999999</v>
      </c>
      <c r="X15" s="2" t="s">
        <v>2</v>
      </c>
      <c r="Y15" s="6">
        <v>47.048806979433095</v>
      </c>
      <c r="Z15" s="6">
        <v>47.047606929654613</v>
      </c>
      <c r="AA15" s="7">
        <f>(K15*100)/$K$13</f>
        <v>47.084768619121149</v>
      </c>
      <c r="AB15" s="7">
        <f>(L15*100)/$L$13</f>
        <v>47.167263227576576</v>
      </c>
      <c r="AC15" s="7">
        <v>47.37983917759361</v>
      </c>
      <c r="AD15" s="7">
        <v>47.728960827689576</v>
      </c>
      <c r="AE15" s="7">
        <v>47.72912699611399</v>
      </c>
      <c r="AF15" s="7">
        <v>47.626605721155855</v>
      </c>
      <c r="AG15" s="7">
        <v>47.631435471710972</v>
      </c>
      <c r="AH15" s="7">
        <v>47.632483554004565</v>
      </c>
      <c r="AI15" s="7">
        <f t="shared" si="9"/>
        <v>47.613997879109228</v>
      </c>
      <c r="AJ15" s="7">
        <f t="shared" si="10"/>
        <v>47.51748251748252</v>
      </c>
      <c r="AK15" s="7">
        <f t="shared" si="11"/>
        <v>47.433689286944542</v>
      </c>
      <c r="AL15" s="7">
        <f t="shared" si="11"/>
        <v>47.441545238902066</v>
      </c>
      <c r="AM15" s="7">
        <v>47.495032939279284</v>
      </c>
      <c r="AN15" s="2" t="s">
        <v>2</v>
      </c>
    </row>
    <row r="16" spans="1:40" x14ac:dyDescent="0.25">
      <c r="A16" s="2" t="s">
        <v>8</v>
      </c>
      <c r="B16" s="7">
        <v>79.900000000000006</v>
      </c>
      <c r="C16" s="7">
        <v>80.3</v>
      </c>
      <c r="D16" s="7">
        <v>81.673466325753026</v>
      </c>
      <c r="E16" s="7">
        <v>80.055769183143681</v>
      </c>
      <c r="F16" s="7">
        <v>77.8</v>
      </c>
      <c r="G16" s="7">
        <v>77.8</v>
      </c>
      <c r="H16" s="6">
        <v>76.8</v>
      </c>
      <c r="I16" s="6">
        <v>78.400000000000006</v>
      </c>
      <c r="J16" s="6">
        <v>78</v>
      </c>
      <c r="K16" s="6">
        <v>78.5</v>
      </c>
      <c r="L16" s="6">
        <v>78.099999999999994</v>
      </c>
      <c r="M16" s="6">
        <v>77.599999999999994</v>
      </c>
      <c r="N16" s="6">
        <v>76.3</v>
      </c>
      <c r="O16" s="5">
        <v>75.599999999999994</v>
      </c>
      <c r="P16" s="5">
        <v>75.2</v>
      </c>
      <c r="Q16" s="5">
        <v>74.900000000000006</v>
      </c>
      <c r="R16" s="5">
        <v>74.599999999999994</v>
      </c>
      <c r="S16" s="10">
        <v>74.7</v>
      </c>
      <c r="T16" s="10">
        <v>74.900000000000006</v>
      </c>
      <c r="U16" s="10">
        <v>75.5</v>
      </c>
      <c r="V16" s="10">
        <v>76.400000000000006</v>
      </c>
      <c r="W16" s="10">
        <v>77.099999999999994</v>
      </c>
      <c r="X16" s="2" t="s">
        <v>8</v>
      </c>
      <c r="Y16" s="6" t="s">
        <v>3</v>
      </c>
      <c r="Z16" s="6" t="s">
        <v>3</v>
      </c>
      <c r="AA16" s="6" t="s">
        <v>3</v>
      </c>
      <c r="AB16" s="6" t="s">
        <v>3</v>
      </c>
      <c r="AC16" s="6" t="s">
        <v>3</v>
      </c>
      <c r="AD16" s="6" t="s">
        <v>3</v>
      </c>
      <c r="AE16" s="6" t="s">
        <v>3</v>
      </c>
      <c r="AF16" s="6" t="s">
        <v>3</v>
      </c>
      <c r="AG16" s="6" t="s">
        <v>3</v>
      </c>
      <c r="AH16" s="6" t="s">
        <v>3</v>
      </c>
      <c r="AI16" s="7" t="s">
        <v>13</v>
      </c>
      <c r="AJ16" s="7" t="s">
        <v>13</v>
      </c>
      <c r="AK16" s="11" t="s">
        <v>13</v>
      </c>
      <c r="AL16" s="11" t="s">
        <v>13</v>
      </c>
      <c r="AM16" s="11" t="s">
        <v>13</v>
      </c>
      <c r="AN16" s="2" t="s">
        <v>8</v>
      </c>
    </row>
    <row r="17" spans="1:40" x14ac:dyDescent="0.25">
      <c r="A17" s="2" t="s">
        <v>1</v>
      </c>
      <c r="B17" s="7">
        <v>85.8</v>
      </c>
      <c r="C17" s="7">
        <v>84.6</v>
      </c>
      <c r="D17" s="7">
        <v>86.895729405842729</v>
      </c>
      <c r="E17" s="7">
        <v>84.776425527745403</v>
      </c>
      <c r="F17" s="7">
        <v>81.400000000000006</v>
      </c>
      <c r="G17" s="7">
        <v>81.2</v>
      </c>
      <c r="H17" s="6">
        <v>80.2</v>
      </c>
      <c r="I17" s="6">
        <v>82.5</v>
      </c>
      <c r="J17" s="6">
        <v>82</v>
      </c>
      <c r="K17" s="6">
        <v>82.3</v>
      </c>
      <c r="L17" s="6">
        <v>81.900000000000006</v>
      </c>
      <c r="M17" s="6">
        <v>80.099999999999994</v>
      </c>
      <c r="N17" s="6">
        <v>78.3</v>
      </c>
      <c r="O17" s="5">
        <v>77.599999999999994</v>
      </c>
      <c r="P17" s="5">
        <v>77.2</v>
      </c>
      <c r="Q17" s="5">
        <v>76.900000000000006</v>
      </c>
      <c r="R17" s="5">
        <v>76.5</v>
      </c>
      <c r="S17" s="10">
        <v>76.5</v>
      </c>
      <c r="T17" s="10">
        <v>76.8</v>
      </c>
      <c r="U17" s="10">
        <v>77.599999999999994</v>
      </c>
      <c r="V17" s="10">
        <v>78.3</v>
      </c>
      <c r="W17" s="10">
        <v>79</v>
      </c>
      <c r="X17" s="2" t="s">
        <v>1</v>
      </c>
      <c r="Y17" s="6" t="s">
        <v>3</v>
      </c>
      <c r="Z17" s="6" t="s">
        <v>3</v>
      </c>
      <c r="AA17" s="6" t="s">
        <v>3</v>
      </c>
      <c r="AB17" s="6" t="s">
        <v>3</v>
      </c>
      <c r="AC17" s="6" t="s">
        <v>3</v>
      </c>
      <c r="AD17" s="6" t="s">
        <v>3</v>
      </c>
      <c r="AE17" s="6" t="s">
        <v>3</v>
      </c>
      <c r="AF17" s="6" t="s">
        <v>3</v>
      </c>
      <c r="AG17" s="6" t="s">
        <v>3</v>
      </c>
      <c r="AH17" s="6" t="s">
        <v>3</v>
      </c>
      <c r="AI17" s="7" t="s">
        <v>13</v>
      </c>
      <c r="AJ17" s="7" t="s">
        <v>13</v>
      </c>
      <c r="AK17" s="11" t="s">
        <v>13</v>
      </c>
      <c r="AL17" s="11" t="s">
        <v>13</v>
      </c>
      <c r="AM17" s="11" t="s">
        <v>13</v>
      </c>
      <c r="AN17" s="2" t="s">
        <v>1</v>
      </c>
    </row>
    <row r="18" spans="1:40" x14ac:dyDescent="0.25">
      <c r="A18" s="2" t="s">
        <v>2</v>
      </c>
      <c r="B18" s="7">
        <v>73.8</v>
      </c>
      <c r="C18" s="7">
        <v>75.900000000000006</v>
      </c>
      <c r="D18" s="7">
        <v>76.325786441395849</v>
      </c>
      <c r="E18" s="7">
        <v>75.230066096523657</v>
      </c>
      <c r="F18" s="7">
        <v>74.099999999999994</v>
      </c>
      <c r="G18" s="7">
        <v>74.3</v>
      </c>
      <c r="H18" s="6">
        <v>73.3</v>
      </c>
      <c r="I18" s="6">
        <v>74.2</v>
      </c>
      <c r="J18" s="6">
        <v>73.900000000000006</v>
      </c>
      <c r="K18" s="6">
        <v>74.7</v>
      </c>
      <c r="L18" s="6">
        <v>74.099999999999994</v>
      </c>
      <c r="M18" s="6">
        <v>75</v>
      </c>
      <c r="N18" s="6">
        <v>74.2</v>
      </c>
      <c r="O18" s="5">
        <v>73.599999999999994</v>
      </c>
      <c r="P18" s="5">
        <v>73.099999999999994</v>
      </c>
      <c r="Q18" s="5">
        <v>72.900000000000006</v>
      </c>
      <c r="R18" s="5">
        <v>72.599999999999994</v>
      </c>
      <c r="S18" s="10">
        <v>72.8</v>
      </c>
      <c r="T18" s="10">
        <v>73</v>
      </c>
      <c r="U18" s="10">
        <v>73.5</v>
      </c>
      <c r="V18" s="10">
        <v>74.400000000000006</v>
      </c>
      <c r="W18" s="10">
        <v>75.2</v>
      </c>
      <c r="X18" s="2" t="s">
        <v>2</v>
      </c>
      <c r="Y18" s="6" t="s">
        <v>3</v>
      </c>
      <c r="Z18" s="6" t="s">
        <v>3</v>
      </c>
      <c r="AA18" s="6" t="s">
        <v>3</v>
      </c>
      <c r="AB18" s="6" t="s">
        <v>3</v>
      </c>
      <c r="AC18" s="6" t="s">
        <v>3</v>
      </c>
      <c r="AD18" s="6" t="s">
        <v>3</v>
      </c>
      <c r="AE18" s="6" t="s">
        <v>3</v>
      </c>
      <c r="AF18" s="6" t="s">
        <v>3</v>
      </c>
      <c r="AG18" s="6" t="s">
        <v>3</v>
      </c>
      <c r="AH18" s="6" t="s">
        <v>3</v>
      </c>
      <c r="AI18" s="7" t="s">
        <v>13</v>
      </c>
      <c r="AJ18" s="7" t="s">
        <v>13</v>
      </c>
      <c r="AK18" s="11" t="s">
        <v>13</v>
      </c>
      <c r="AL18" s="11" t="s">
        <v>13</v>
      </c>
      <c r="AM18" s="11" t="s">
        <v>13</v>
      </c>
      <c r="AN18" s="2" t="s">
        <v>2</v>
      </c>
    </row>
    <row r="19" spans="1:40" x14ac:dyDescent="0.25">
      <c r="A19" s="2" t="s">
        <v>9</v>
      </c>
      <c r="B19" s="7">
        <v>235.238</v>
      </c>
      <c r="C19" s="7">
        <v>233.91300000000001</v>
      </c>
      <c r="D19" s="7">
        <v>278.85399999999998</v>
      </c>
      <c r="E19" s="7">
        <v>117.68899999999999</v>
      </c>
      <c r="F19" s="7">
        <v>118.52</v>
      </c>
      <c r="G19" s="7">
        <v>110.501</v>
      </c>
      <c r="H19" s="6">
        <v>119.25</v>
      </c>
      <c r="I19" s="6">
        <v>147.666</v>
      </c>
      <c r="J19" s="6">
        <v>134.58600000000001</v>
      </c>
      <c r="K19" s="6">
        <v>107.73399999999999</v>
      </c>
      <c r="L19" s="6">
        <v>80.27</v>
      </c>
      <c r="M19" s="6">
        <v>64.028999999999996</v>
      </c>
      <c r="N19" s="6">
        <v>130.066</v>
      </c>
      <c r="O19" s="5">
        <v>132.04</v>
      </c>
      <c r="P19" s="5">
        <v>125.819</v>
      </c>
      <c r="Q19" s="5">
        <v>135.28299999999999</v>
      </c>
      <c r="R19" s="5">
        <v>125.29300000000001</v>
      </c>
      <c r="S19" s="10">
        <v>109</v>
      </c>
      <c r="T19" s="10">
        <v>101</v>
      </c>
      <c r="U19" s="10">
        <v>98</v>
      </c>
      <c r="V19" s="10">
        <v>102</v>
      </c>
      <c r="W19" s="10">
        <v>94.253</v>
      </c>
      <c r="X19" s="2" t="s">
        <v>9</v>
      </c>
      <c r="Y19" s="7">
        <v>100</v>
      </c>
      <c r="Z19" s="7">
        <v>100</v>
      </c>
      <c r="AA19" s="7">
        <f>(K19*100)/$K$19</f>
        <v>100</v>
      </c>
      <c r="AB19" s="7">
        <f>(L19*100)/$L$19</f>
        <v>100</v>
      </c>
      <c r="AC19" s="7">
        <v>100</v>
      </c>
      <c r="AD19" s="7">
        <v>100</v>
      </c>
      <c r="AE19" s="7">
        <v>100</v>
      </c>
      <c r="AF19" s="7">
        <v>100</v>
      </c>
      <c r="AG19" s="7">
        <v>100</v>
      </c>
      <c r="AH19" s="7">
        <v>100</v>
      </c>
      <c r="AI19" s="7">
        <f>+S19/S$19*100</f>
        <v>100</v>
      </c>
      <c r="AJ19" s="7">
        <f t="shared" ref="AJ19:AL19" si="12">+T19/T$19*100</f>
        <v>100</v>
      </c>
      <c r="AK19" s="7">
        <f t="shared" si="12"/>
        <v>100</v>
      </c>
      <c r="AL19" s="7">
        <f t="shared" si="12"/>
        <v>100</v>
      </c>
      <c r="AM19" s="7">
        <v>100</v>
      </c>
      <c r="AN19" s="2" t="s">
        <v>9</v>
      </c>
    </row>
    <row r="20" spans="1:40" x14ac:dyDescent="0.25">
      <c r="A20" s="2" t="s">
        <v>1</v>
      </c>
      <c r="B20" s="7">
        <v>107.279</v>
      </c>
      <c r="C20" s="7">
        <v>109.054</v>
      </c>
      <c r="D20" s="7">
        <v>134.17599999999999</v>
      </c>
      <c r="E20" s="7">
        <v>57.598999999999997</v>
      </c>
      <c r="F20" s="7">
        <v>56.66</v>
      </c>
      <c r="G20" s="7">
        <v>53.884</v>
      </c>
      <c r="H20" s="6">
        <v>60.307000000000002</v>
      </c>
      <c r="I20" s="6">
        <v>73.938000000000002</v>
      </c>
      <c r="J20" s="6">
        <v>66.150999999999996</v>
      </c>
      <c r="K20" s="6">
        <v>51.061</v>
      </c>
      <c r="L20" s="6">
        <v>36.247999999999998</v>
      </c>
      <c r="M20" s="6">
        <v>35.485999999999997</v>
      </c>
      <c r="N20" s="6">
        <v>80.515000000000001</v>
      </c>
      <c r="O20" s="5">
        <v>76.917000000000002</v>
      </c>
      <c r="P20" s="5">
        <v>67.063000000000002</v>
      </c>
      <c r="Q20" s="5">
        <v>71.238</v>
      </c>
      <c r="R20" s="5">
        <v>65.525000000000006</v>
      </c>
      <c r="S20" s="10">
        <v>55</v>
      </c>
      <c r="T20" s="10">
        <v>50</v>
      </c>
      <c r="U20" s="10">
        <v>49</v>
      </c>
      <c r="V20" s="10">
        <v>50</v>
      </c>
      <c r="W20" s="10">
        <v>45.923999999999999</v>
      </c>
      <c r="X20" s="2" t="s">
        <v>1</v>
      </c>
      <c r="Y20" s="6">
        <v>50.071106415830322</v>
      </c>
      <c r="Z20" s="6">
        <v>49.15147192129939</v>
      </c>
      <c r="AA20" s="7">
        <f>(K20*100)/$K$19</f>
        <v>47.395436909425072</v>
      </c>
      <c r="AB20" s="7">
        <f>(L20*100)/$L$19</f>
        <v>45.157593123209168</v>
      </c>
      <c r="AC20" s="7">
        <v>55.421762014087363</v>
      </c>
      <c r="AD20" s="7">
        <v>61.903187612442913</v>
      </c>
      <c r="AE20" s="7">
        <v>58.252802181157229</v>
      </c>
      <c r="AF20" s="7">
        <v>53.301170729381099</v>
      </c>
      <c r="AG20" s="7">
        <v>52.658501068131244</v>
      </c>
      <c r="AH20" s="7">
        <v>52.297414859569166</v>
      </c>
      <c r="AI20" s="7">
        <f t="shared" ref="AI20:AI21" si="13">+S20/S$19*100</f>
        <v>50.458715596330272</v>
      </c>
      <c r="AJ20" s="7">
        <f t="shared" ref="AJ20:AJ21" si="14">+T20/T$19*100</f>
        <v>49.504950495049506</v>
      </c>
      <c r="AK20" s="7">
        <f t="shared" ref="AK20:AL21" si="15">+U20/U$19*100</f>
        <v>50</v>
      </c>
      <c r="AL20" s="7">
        <f t="shared" si="15"/>
        <v>49.019607843137251</v>
      </c>
      <c r="AM20" s="7">
        <v>48.724178540736105</v>
      </c>
      <c r="AN20" s="2" t="s">
        <v>1</v>
      </c>
    </row>
    <row r="21" spans="1:40" x14ac:dyDescent="0.25">
      <c r="A21" s="2" t="s">
        <v>2</v>
      </c>
      <c r="B21" s="7">
        <v>127.959</v>
      </c>
      <c r="C21" s="7">
        <v>124.85899999999999</v>
      </c>
      <c r="D21" s="7">
        <v>144.678</v>
      </c>
      <c r="E21" s="7">
        <v>60.09</v>
      </c>
      <c r="F21" s="7">
        <v>61.86</v>
      </c>
      <c r="G21" s="7">
        <v>56.616999999999997</v>
      </c>
      <c r="H21" s="6">
        <v>58.942999999999998</v>
      </c>
      <c r="I21" s="6">
        <v>73.727999999999994</v>
      </c>
      <c r="J21" s="6">
        <v>68.435000000000002</v>
      </c>
      <c r="K21" s="6">
        <v>56.673000000000002</v>
      </c>
      <c r="L21" s="6">
        <v>44.021999999999998</v>
      </c>
      <c r="M21" s="6">
        <v>28.542999999999999</v>
      </c>
      <c r="N21" s="6">
        <v>49.551000000000002</v>
      </c>
      <c r="O21" s="5">
        <v>55.122999999999998</v>
      </c>
      <c r="P21" s="5">
        <v>58.756</v>
      </c>
      <c r="Q21" s="5">
        <v>64.045000000000002</v>
      </c>
      <c r="R21" s="5">
        <v>59.768000000000001</v>
      </c>
      <c r="S21" s="10">
        <v>53</v>
      </c>
      <c r="T21" s="10">
        <v>51</v>
      </c>
      <c r="U21" s="10">
        <v>49</v>
      </c>
      <c r="V21" s="10">
        <v>52</v>
      </c>
      <c r="W21" s="10">
        <v>48.329000000000001</v>
      </c>
      <c r="X21" s="2" t="s">
        <v>2</v>
      </c>
      <c r="Y21" s="6">
        <v>49.928893584169678</v>
      </c>
      <c r="Z21" s="6">
        <v>50.84852807870061</v>
      </c>
      <c r="AA21" s="7">
        <f>(K21*100)/$K$19</f>
        <v>52.604563090574942</v>
      </c>
      <c r="AB21" s="7">
        <f>(L21*100)/$L$19</f>
        <v>54.842406876790832</v>
      </c>
      <c r="AC21" s="7">
        <v>44.578237985912637</v>
      </c>
      <c r="AD21" s="7">
        <v>38.096812387557087</v>
      </c>
      <c r="AE21" s="7">
        <v>41.747197818842771</v>
      </c>
      <c r="AF21" s="7">
        <v>46.698829270618901</v>
      </c>
      <c r="AG21" s="7">
        <v>47.341498931868749</v>
      </c>
      <c r="AH21" s="7">
        <v>47.702585140430834</v>
      </c>
      <c r="AI21" s="7">
        <f t="shared" si="13"/>
        <v>48.623853211009177</v>
      </c>
      <c r="AJ21" s="7">
        <f t="shared" si="14"/>
        <v>50.495049504950494</v>
      </c>
      <c r="AK21" s="7">
        <f t="shared" si="15"/>
        <v>50</v>
      </c>
      <c r="AL21" s="7">
        <f t="shared" si="15"/>
        <v>50.980392156862742</v>
      </c>
      <c r="AM21" s="7">
        <v>51.275821459263895</v>
      </c>
      <c r="AN21" s="2" t="s">
        <v>2</v>
      </c>
    </row>
    <row r="22" spans="1:40" x14ac:dyDescent="0.25">
      <c r="A22" s="2" t="s">
        <v>10</v>
      </c>
      <c r="B22" s="7">
        <v>2598.3919999999998</v>
      </c>
      <c r="C22" s="7">
        <v>2673.8319999999999</v>
      </c>
      <c r="D22" s="7">
        <v>2617.096</v>
      </c>
      <c r="E22" s="7">
        <v>2759.308</v>
      </c>
      <c r="F22" s="7">
        <v>2772.8679999999999</v>
      </c>
      <c r="G22" s="7">
        <v>2782.306</v>
      </c>
      <c r="H22" s="6">
        <v>2741.386</v>
      </c>
      <c r="I22" s="6">
        <v>2706.4340000000002</v>
      </c>
      <c r="J22" s="6">
        <v>2710.462</v>
      </c>
      <c r="K22" s="6">
        <v>2754.6460000000002</v>
      </c>
      <c r="L22" s="6">
        <v>2821.6410000000001</v>
      </c>
      <c r="M22" s="6">
        <v>2841.7849999999999</v>
      </c>
      <c r="N22" s="6">
        <v>2722.7910000000002</v>
      </c>
      <c r="O22" s="5">
        <v>2701.7159999999999</v>
      </c>
      <c r="P22" s="5">
        <v>2695.4989999999998</v>
      </c>
      <c r="Q22" s="5">
        <v>2681.9929999999999</v>
      </c>
      <c r="R22" s="5">
        <v>2689.83</v>
      </c>
      <c r="S22" s="10">
        <v>2720</v>
      </c>
      <c r="T22" s="10">
        <v>2759</v>
      </c>
      <c r="U22" s="10">
        <v>2805</v>
      </c>
      <c r="V22" s="10">
        <v>2848</v>
      </c>
      <c r="W22" s="10">
        <v>2895.9459999999999</v>
      </c>
      <c r="X22" s="2" t="s">
        <v>10</v>
      </c>
      <c r="Y22" s="7">
        <v>100</v>
      </c>
      <c r="Z22" s="7">
        <v>100</v>
      </c>
      <c r="AA22" s="7">
        <f>(K22*100)/$K$22</f>
        <v>100</v>
      </c>
      <c r="AB22" s="7">
        <f>(L22*100)/$L$22</f>
        <v>100.00000000000001</v>
      </c>
      <c r="AC22" s="7">
        <v>100</v>
      </c>
      <c r="AD22" s="7">
        <v>100</v>
      </c>
      <c r="AE22" s="7">
        <v>100</v>
      </c>
      <c r="AF22" s="7">
        <v>100</v>
      </c>
      <c r="AG22" s="7">
        <v>100</v>
      </c>
      <c r="AH22" s="7">
        <v>100</v>
      </c>
      <c r="AI22" s="7">
        <f>+S22/S$22*100</f>
        <v>100</v>
      </c>
      <c r="AJ22" s="7">
        <f t="shared" ref="AJ22:AL22" si="16">+T22/T$22*100</f>
        <v>100</v>
      </c>
      <c r="AK22" s="7">
        <f t="shared" si="16"/>
        <v>100</v>
      </c>
      <c r="AL22" s="7">
        <f t="shared" si="16"/>
        <v>100</v>
      </c>
      <c r="AM22" s="7">
        <v>100</v>
      </c>
      <c r="AN22" s="2" t="s">
        <v>10</v>
      </c>
    </row>
    <row r="23" spans="1:40" x14ac:dyDescent="0.25">
      <c r="A23" s="2" t="s">
        <v>1</v>
      </c>
      <c r="B23" s="7">
        <v>1441.626</v>
      </c>
      <c r="C23" s="7">
        <v>1454.4760000000001</v>
      </c>
      <c r="D23" s="7">
        <v>1424.663</v>
      </c>
      <c r="E23" s="7">
        <v>1482.4860000000001</v>
      </c>
      <c r="F23" s="7">
        <v>1485.31</v>
      </c>
      <c r="G23" s="7">
        <v>1483.624</v>
      </c>
      <c r="H23" s="6">
        <v>1460.009</v>
      </c>
      <c r="I23" s="6">
        <v>1437.3420000000001</v>
      </c>
      <c r="J23" s="6">
        <v>1440.37</v>
      </c>
      <c r="K23" s="6">
        <v>1463.5740000000001</v>
      </c>
      <c r="L23" s="6">
        <v>1496.9110000000001</v>
      </c>
      <c r="M23" s="6">
        <v>1493.558</v>
      </c>
      <c r="N23" s="6">
        <v>1410.703</v>
      </c>
      <c r="O23" s="5">
        <v>1404.3119999999999</v>
      </c>
      <c r="P23" s="5">
        <v>1410.557</v>
      </c>
      <c r="Q23" s="5">
        <v>1404.1289999999999</v>
      </c>
      <c r="R23" s="5">
        <v>1408.6849999999999</v>
      </c>
      <c r="S23" s="10">
        <v>1426</v>
      </c>
      <c r="T23" s="10">
        <v>1450</v>
      </c>
      <c r="U23" s="10">
        <v>1477</v>
      </c>
      <c r="V23" s="10">
        <v>1500</v>
      </c>
      <c r="W23" s="10">
        <v>1524.079</v>
      </c>
      <c r="X23" s="2" t="s">
        <v>1</v>
      </c>
      <c r="Y23" s="6">
        <v>53.108333696665056</v>
      </c>
      <c r="Z23" s="6">
        <v>53.141125018539277</v>
      </c>
      <c r="AA23" s="7">
        <f>(K23*100)/$K$22</f>
        <v>53.131110131755584</v>
      </c>
      <c r="AB23" s="7">
        <f>(L23*100)/$L$22</f>
        <v>53.051079141535013</v>
      </c>
      <c r="AC23" s="7">
        <v>52.557037214286098</v>
      </c>
      <c r="AD23" s="7">
        <v>51.810917547472421</v>
      </c>
      <c r="AE23" s="7">
        <v>51.978520318197766</v>
      </c>
      <c r="AF23" s="7">
        <v>52.330088046777234</v>
      </c>
      <c r="AG23" s="7">
        <v>52.353939775383452</v>
      </c>
      <c r="AH23" s="7">
        <v>52.370781796619113</v>
      </c>
      <c r="AI23" s="7">
        <f t="shared" ref="AI23:AI24" si="17">+S23/S$22*100</f>
        <v>52.426470588235297</v>
      </c>
      <c r="AJ23" s="7">
        <f t="shared" ref="AJ23:AJ24" si="18">+T23/T$22*100</f>
        <v>52.555273649873143</v>
      </c>
      <c r="AK23" s="7">
        <f t="shared" ref="AK23:AL24" si="19">+U23/U$22*100</f>
        <v>52.655971479500899</v>
      </c>
      <c r="AL23" s="7">
        <f t="shared" si="19"/>
        <v>52.668539325842701</v>
      </c>
      <c r="AM23" s="7">
        <v>52.628018616369232</v>
      </c>
      <c r="AN23" s="2" t="s">
        <v>1</v>
      </c>
    </row>
    <row r="24" spans="1:40" x14ac:dyDescent="0.25">
      <c r="A24" s="2" t="s">
        <v>2</v>
      </c>
      <c r="B24" s="7">
        <v>1156.7660000000001</v>
      </c>
      <c r="C24" s="7">
        <v>1219.356</v>
      </c>
      <c r="D24" s="7">
        <v>1192.433</v>
      </c>
      <c r="E24" s="7">
        <v>1276.8219999999999</v>
      </c>
      <c r="F24" s="7">
        <v>1287.558</v>
      </c>
      <c r="G24" s="7">
        <v>1298.682</v>
      </c>
      <c r="H24" s="6">
        <v>1281.377</v>
      </c>
      <c r="I24" s="6">
        <v>1269.0920000000001</v>
      </c>
      <c r="J24" s="6">
        <v>1270.0920000000001</v>
      </c>
      <c r="K24" s="6">
        <v>1291.0719999999999</v>
      </c>
      <c r="L24" s="6">
        <v>1324.73</v>
      </c>
      <c r="M24" s="6">
        <v>1348.2270000000001</v>
      </c>
      <c r="N24" s="6">
        <v>1312.088</v>
      </c>
      <c r="O24" s="5">
        <v>1297.404</v>
      </c>
      <c r="P24" s="5">
        <v>1284.942</v>
      </c>
      <c r="Q24" s="5">
        <v>1277.864</v>
      </c>
      <c r="R24" s="5">
        <v>1281.145</v>
      </c>
      <c r="S24" s="10">
        <v>1294</v>
      </c>
      <c r="T24" s="10">
        <v>1309</v>
      </c>
      <c r="U24" s="10">
        <v>1328</v>
      </c>
      <c r="V24" s="10">
        <v>1348</v>
      </c>
      <c r="W24" s="10">
        <v>1371.867</v>
      </c>
      <c r="X24" s="2" t="s">
        <v>2</v>
      </c>
      <c r="Y24" s="6">
        <v>46.891666303334944</v>
      </c>
      <c r="Z24" s="6">
        <v>46.858874981460723</v>
      </c>
      <c r="AA24" s="7">
        <f>(K24*100)/$K$22</f>
        <v>46.868889868244402</v>
      </c>
      <c r="AB24" s="7">
        <f>(L24*100)/$M$22</f>
        <v>46.616123316858946</v>
      </c>
      <c r="AC24" s="7">
        <v>47.44296278571391</v>
      </c>
      <c r="AD24" s="7">
        <v>48.189082452527572</v>
      </c>
      <c r="AE24" s="7">
        <v>48.021479681802234</v>
      </c>
      <c r="AF24" s="7">
        <v>47.669911953222758</v>
      </c>
      <c r="AG24" s="7">
        <v>47.646060224616541</v>
      </c>
      <c r="AH24" s="7">
        <v>47.629218203380887</v>
      </c>
      <c r="AI24" s="7">
        <f t="shared" si="17"/>
        <v>47.573529411764703</v>
      </c>
      <c r="AJ24" s="7">
        <f t="shared" si="18"/>
        <v>47.444726350126857</v>
      </c>
      <c r="AK24" s="7">
        <f t="shared" si="19"/>
        <v>47.344028520499108</v>
      </c>
      <c r="AL24" s="7">
        <f t="shared" si="19"/>
        <v>47.331460674157306</v>
      </c>
      <c r="AM24" s="7">
        <v>47.371981383630775</v>
      </c>
      <c r="AN24" s="2" t="s">
        <v>2</v>
      </c>
    </row>
    <row r="25" spans="1:40" x14ac:dyDescent="0.25">
      <c r="A25" s="2" t="s">
        <v>11</v>
      </c>
      <c r="B25" s="7">
        <v>73</v>
      </c>
      <c r="C25" s="7">
        <v>73.599999999999994</v>
      </c>
      <c r="D25" s="8">
        <v>71</v>
      </c>
      <c r="E25" s="8">
        <v>74.2</v>
      </c>
      <c r="F25" s="8">
        <v>74.5</v>
      </c>
      <c r="G25" s="7">
        <v>74.698740363520145</v>
      </c>
      <c r="H25" s="7">
        <v>73.5</v>
      </c>
      <c r="I25" s="7">
        <v>74</v>
      </c>
      <c r="J25" s="7">
        <v>74.099999999999994</v>
      </c>
      <c r="K25" s="7">
        <v>75.400000000000006</v>
      </c>
      <c r="L25" s="7">
        <v>75</v>
      </c>
      <c r="M25" s="7">
        <v>75.8</v>
      </c>
      <c r="N25" s="7">
        <v>72.599999999999994</v>
      </c>
      <c r="O25" s="5">
        <v>71.900000000000006</v>
      </c>
      <c r="P25" s="4">
        <v>71.599999999999994</v>
      </c>
      <c r="Q25" s="4">
        <v>71.099999999999994</v>
      </c>
      <c r="R25" s="4">
        <v>71</v>
      </c>
      <c r="S25" s="10">
        <v>71.599999999999994</v>
      </c>
      <c r="T25" s="10">
        <v>72.099999999999994</v>
      </c>
      <c r="U25" s="10">
        <v>72.8</v>
      </c>
      <c r="V25" s="10">
        <v>73.599999999999994</v>
      </c>
      <c r="W25" s="10">
        <v>74.599999999999994</v>
      </c>
      <c r="X25" s="2" t="s">
        <v>11</v>
      </c>
      <c r="Y25" s="6" t="s">
        <v>3</v>
      </c>
      <c r="Z25" s="6" t="s">
        <v>3</v>
      </c>
      <c r="AA25" s="6" t="s">
        <v>3</v>
      </c>
      <c r="AB25" s="6" t="s">
        <v>3</v>
      </c>
      <c r="AC25" s="6" t="s">
        <v>3</v>
      </c>
      <c r="AD25" s="6" t="s">
        <v>3</v>
      </c>
      <c r="AE25" s="6" t="s">
        <v>3</v>
      </c>
      <c r="AF25" s="6" t="s">
        <v>3</v>
      </c>
      <c r="AG25" s="6" t="s">
        <v>3</v>
      </c>
      <c r="AH25" s="6" t="s">
        <v>3</v>
      </c>
      <c r="AI25" s="7" t="s">
        <v>13</v>
      </c>
      <c r="AJ25" s="7" t="s">
        <v>13</v>
      </c>
      <c r="AK25" s="11" t="s">
        <v>13</v>
      </c>
      <c r="AL25" s="11" t="s">
        <v>13</v>
      </c>
      <c r="AM25" s="11" t="s">
        <v>13</v>
      </c>
      <c r="AN25" s="2" t="s">
        <v>11</v>
      </c>
    </row>
    <row r="26" spans="1:40" x14ac:dyDescent="0.25">
      <c r="A26" s="2" t="s">
        <v>1</v>
      </c>
      <c r="B26" s="7">
        <v>79.599999999999994</v>
      </c>
      <c r="C26" s="7">
        <v>78.400000000000006</v>
      </c>
      <c r="D26" s="8">
        <v>75.599999999999994</v>
      </c>
      <c r="E26" s="8">
        <v>78.2</v>
      </c>
      <c r="F26" s="8">
        <v>78.3</v>
      </c>
      <c r="G26" s="7">
        <v>78.192104239510016</v>
      </c>
      <c r="H26" s="7">
        <v>76.900000000000006</v>
      </c>
      <c r="I26" s="7">
        <v>78.2</v>
      </c>
      <c r="J26" s="7">
        <v>78.3</v>
      </c>
      <c r="K26" s="7">
        <v>79.5</v>
      </c>
      <c r="L26" s="7">
        <v>79</v>
      </c>
      <c r="M26" s="7">
        <v>78.2</v>
      </c>
      <c r="N26" s="7">
        <v>73.8</v>
      </c>
      <c r="O26" s="5">
        <v>73.3</v>
      </c>
      <c r="P26" s="5">
        <v>73.5</v>
      </c>
      <c r="Q26" s="5">
        <v>72.900000000000006</v>
      </c>
      <c r="R26" s="5">
        <v>72.8</v>
      </c>
      <c r="S26" s="10">
        <v>73.5</v>
      </c>
      <c r="T26" s="10">
        <v>74</v>
      </c>
      <c r="U26" s="10">
        <v>74.900000000000006</v>
      </c>
      <c r="V26" s="10">
        <v>75.599999999999994</v>
      </c>
      <c r="W26" s="10">
        <v>76.5</v>
      </c>
      <c r="X26" s="2" t="s">
        <v>1</v>
      </c>
      <c r="Y26" s="6" t="s">
        <v>3</v>
      </c>
      <c r="Z26" s="6" t="s">
        <v>3</v>
      </c>
      <c r="AA26" s="6" t="s">
        <v>3</v>
      </c>
      <c r="AB26" s="6" t="s">
        <v>3</v>
      </c>
      <c r="AC26" s="6" t="s">
        <v>3</v>
      </c>
      <c r="AD26" s="6" t="s">
        <v>3</v>
      </c>
      <c r="AE26" s="6" t="s">
        <v>3</v>
      </c>
      <c r="AF26" s="6" t="s">
        <v>3</v>
      </c>
      <c r="AG26" s="6" t="s">
        <v>3</v>
      </c>
      <c r="AH26" s="6" t="s">
        <v>3</v>
      </c>
      <c r="AI26" s="7" t="s">
        <v>13</v>
      </c>
      <c r="AJ26" s="7" t="s">
        <v>13</v>
      </c>
      <c r="AK26" s="11" t="s">
        <v>13</v>
      </c>
      <c r="AL26" s="11" t="s">
        <v>13</v>
      </c>
      <c r="AM26" s="11" t="s">
        <v>13</v>
      </c>
      <c r="AN26" s="2" t="s">
        <v>1</v>
      </c>
    </row>
    <row r="27" spans="1:40" x14ac:dyDescent="0.25">
      <c r="A27" s="2" t="s">
        <v>2</v>
      </c>
      <c r="B27" s="7">
        <v>66.3</v>
      </c>
      <c r="C27" s="7">
        <v>68.599999999999994</v>
      </c>
      <c r="D27" s="8">
        <v>66.2</v>
      </c>
      <c r="E27" s="8">
        <v>70.2</v>
      </c>
      <c r="F27" s="8">
        <v>70.7</v>
      </c>
      <c r="G27" s="7">
        <v>71.135486343991531</v>
      </c>
      <c r="H27" s="7">
        <v>70.099999999999994</v>
      </c>
      <c r="I27" s="7">
        <v>69.599999999999994</v>
      </c>
      <c r="J27" s="7">
        <v>69.900000000000006</v>
      </c>
      <c r="K27" s="7">
        <v>71.2</v>
      </c>
      <c r="L27" s="7">
        <v>70.900000000000006</v>
      </c>
      <c r="M27" s="7">
        <v>73.400000000000006</v>
      </c>
      <c r="N27" s="7">
        <v>71.400000000000006</v>
      </c>
      <c r="O27" s="5">
        <v>70.400000000000006</v>
      </c>
      <c r="P27" s="5">
        <v>69.7</v>
      </c>
      <c r="Q27" s="5">
        <v>69.2</v>
      </c>
      <c r="R27" s="5">
        <v>69.2</v>
      </c>
      <c r="S27" s="10">
        <v>69.8</v>
      </c>
      <c r="T27" s="10">
        <v>70.099999999999994</v>
      </c>
      <c r="U27" s="10">
        <v>70.8</v>
      </c>
      <c r="V27" s="10">
        <v>71.5</v>
      </c>
      <c r="W27" s="10">
        <v>72.599999999999994</v>
      </c>
      <c r="X27" s="2" t="s">
        <v>2</v>
      </c>
      <c r="Y27" s="6" t="s">
        <v>3</v>
      </c>
      <c r="Z27" s="6" t="s">
        <v>3</v>
      </c>
      <c r="AA27" s="6" t="s">
        <v>3</v>
      </c>
      <c r="AB27" s="6" t="s">
        <v>3</v>
      </c>
      <c r="AC27" s="6" t="s">
        <v>3</v>
      </c>
      <c r="AD27" s="6" t="s">
        <v>3</v>
      </c>
      <c r="AE27" s="6" t="s">
        <v>3</v>
      </c>
      <c r="AF27" s="6" t="s">
        <v>3</v>
      </c>
      <c r="AG27" s="6" t="s">
        <v>3</v>
      </c>
      <c r="AH27" s="6" t="s">
        <v>3</v>
      </c>
      <c r="AI27" s="7" t="s">
        <v>13</v>
      </c>
      <c r="AJ27" s="7" t="s">
        <v>13</v>
      </c>
      <c r="AK27" s="11" t="s">
        <v>13</v>
      </c>
      <c r="AL27" s="11" t="s">
        <v>13</v>
      </c>
      <c r="AM27" s="11" t="s">
        <v>13</v>
      </c>
      <c r="AN27" s="2" t="s">
        <v>2</v>
      </c>
    </row>
    <row r="28" spans="1:40" x14ac:dyDescent="0.25">
      <c r="A28" s="2" t="s">
        <v>12</v>
      </c>
      <c r="B28" s="7">
        <v>502.33100000000002</v>
      </c>
      <c r="C28" s="7">
        <v>488.387</v>
      </c>
      <c r="D28" s="7">
        <v>396.00599999999997</v>
      </c>
      <c r="E28" s="7">
        <v>385.666</v>
      </c>
      <c r="F28" s="7">
        <v>383.44099999999997</v>
      </c>
      <c r="G28" s="7">
        <v>382.80799999999999</v>
      </c>
      <c r="H28" s="7">
        <v>378.25900000000001</v>
      </c>
      <c r="I28" s="7">
        <v>369.964</v>
      </c>
      <c r="J28" s="7">
        <v>369.70699999999999</v>
      </c>
      <c r="K28" s="7">
        <v>384.52699999999999</v>
      </c>
      <c r="L28" s="7">
        <v>395.62599999999998</v>
      </c>
      <c r="M28" s="5" t="s">
        <v>13</v>
      </c>
      <c r="N28" s="5" t="s">
        <v>13</v>
      </c>
      <c r="O28" s="6" t="s">
        <v>13</v>
      </c>
      <c r="P28" s="6" t="s">
        <v>13</v>
      </c>
      <c r="Q28" s="6" t="s">
        <v>13</v>
      </c>
      <c r="R28" s="6" t="s">
        <v>13</v>
      </c>
      <c r="S28" s="6" t="s">
        <v>13</v>
      </c>
      <c r="T28" s="6" t="s">
        <v>13</v>
      </c>
      <c r="U28" s="6" t="s">
        <v>13</v>
      </c>
      <c r="V28" s="6" t="s">
        <v>13</v>
      </c>
      <c r="W28" s="6" t="s">
        <v>13</v>
      </c>
      <c r="X28" s="2" t="s">
        <v>12</v>
      </c>
      <c r="Y28" s="7">
        <v>100</v>
      </c>
      <c r="Z28" s="7">
        <v>100</v>
      </c>
      <c r="AA28" s="7">
        <f>(K28*100)/$K$28</f>
        <v>100</v>
      </c>
      <c r="AB28" s="7">
        <f>(L28*100)/$L$28</f>
        <v>100</v>
      </c>
      <c r="AC28" s="5" t="s">
        <v>13</v>
      </c>
      <c r="AD28" s="5" t="s">
        <v>13</v>
      </c>
      <c r="AE28" s="5" t="s">
        <v>13</v>
      </c>
      <c r="AF28" s="5" t="s">
        <v>13</v>
      </c>
      <c r="AG28" s="5" t="s">
        <v>13</v>
      </c>
      <c r="AH28" s="5" t="s">
        <v>13</v>
      </c>
      <c r="AI28" s="5" t="s">
        <v>13</v>
      </c>
      <c r="AJ28" s="5" t="s">
        <v>13</v>
      </c>
      <c r="AK28" s="5" t="s">
        <v>13</v>
      </c>
      <c r="AL28" s="5" t="s">
        <v>13</v>
      </c>
      <c r="AM28" s="5" t="s">
        <v>13</v>
      </c>
      <c r="AN28" s="2" t="s">
        <v>12</v>
      </c>
    </row>
    <row r="29" spans="1:40" x14ac:dyDescent="0.25">
      <c r="A29" s="2" t="s">
        <v>1</v>
      </c>
      <c r="B29" s="7">
        <v>118.413</v>
      </c>
      <c r="C29" s="7">
        <v>148.16300000000001</v>
      </c>
      <c r="D29" s="7">
        <v>147.191</v>
      </c>
      <c r="E29" s="7">
        <v>165.661</v>
      </c>
      <c r="F29" s="7">
        <v>165.452</v>
      </c>
      <c r="G29" s="7">
        <v>166.625</v>
      </c>
      <c r="H29" s="7">
        <v>168.91399999999999</v>
      </c>
      <c r="I29" s="7">
        <v>166.29400000000001</v>
      </c>
      <c r="J29" s="7">
        <v>167.04</v>
      </c>
      <c r="K29" s="7">
        <v>179.55799999999999</v>
      </c>
      <c r="L29" s="7">
        <v>185.06</v>
      </c>
      <c r="M29" s="5" t="s">
        <v>13</v>
      </c>
      <c r="N29" s="5" t="s">
        <v>13</v>
      </c>
      <c r="O29" s="6" t="s">
        <v>13</v>
      </c>
      <c r="P29" s="6" t="s">
        <v>13</v>
      </c>
      <c r="Q29" s="6" t="s">
        <v>13</v>
      </c>
      <c r="R29" s="6" t="s">
        <v>13</v>
      </c>
      <c r="S29" s="6" t="s">
        <v>13</v>
      </c>
      <c r="T29" s="6" t="s">
        <v>13</v>
      </c>
      <c r="U29" s="6" t="s">
        <v>13</v>
      </c>
      <c r="V29" s="6" t="s">
        <v>13</v>
      </c>
      <c r="W29" s="6" t="s">
        <v>13</v>
      </c>
      <c r="X29" s="2" t="s">
        <v>1</v>
      </c>
      <c r="Y29" s="6">
        <v>44.948697711128652</v>
      </c>
      <c r="Z29" s="6">
        <v>45.181724987625337</v>
      </c>
      <c r="AA29" s="7">
        <f>(K29*100)/$K$28</f>
        <v>46.695810697298242</v>
      </c>
      <c r="AB29" s="7">
        <f>(L29*100)/$L$28</f>
        <v>46.776501038859934</v>
      </c>
      <c r="AC29" s="5" t="s">
        <v>13</v>
      </c>
      <c r="AD29" s="5" t="s">
        <v>13</v>
      </c>
      <c r="AE29" s="5" t="s">
        <v>13</v>
      </c>
      <c r="AF29" s="5" t="s">
        <v>13</v>
      </c>
      <c r="AG29" s="5" t="s">
        <v>13</v>
      </c>
      <c r="AH29" s="5" t="s">
        <v>13</v>
      </c>
      <c r="AI29" s="5" t="s">
        <v>13</v>
      </c>
      <c r="AJ29" s="5" t="s">
        <v>13</v>
      </c>
      <c r="AK29" s="5" t="s">
        <v>13</v>
      </c>
      <c r="AL29" s="5" t="s">
        <v>13</v>
      </c>
      <c r="AM29" s="5" t="s">
        <v>13</v>
      </c>
      <c r="AN29" s="2" t="s">
        <v>1</v>
      </c>
    </row>
    <row r="30" spans="1:40" x14ac:dyDescent="0.25">
      <c r="A30" s="2" t="s">
        <v>2</v>
      </c>
      <c r="B30" s="7">
        <v>383.91800000000001</v>
      </c>
      <c r="C30" s="7">
        <v>340.22399999999999</v>
      </c>
      <c r="D30" s="7">
        <v>248.815</v>
      </c>
      <c r="E30" s="7">
        <v>220.005</v>
      </c>
      <c r="F30" s="7">
        <v>217.989</v>
      </c>
      <c r="G30" s="7">
        <v>216.18299999999999</v>
      </c>
      <c r="H30" s="7">
        <v>209.345</v>
      </c>
      <c r="I30" s="7">
        <v>203.67</v>
      </c>
      <c r="J30" s="7">
        <v>202.667</v>
      </c>
      <c r="K30" s="7">
        <v>204.96899999999999</v>
      </c>
      <c r="L30" s="7">
        <v>210.566</v>
      </c>
      <c r="M30" s="5" t="s">
        <v>13</v>
      </c>
      <c r="N30" s="5" t="s">
        <v>13</v>
      </c>
      <c r="O30" s="6" t="s">
        <v>13</v>
      </c>
      <c r="P30" s="6" t="s">
        <v>13</v>
      </c>
      <c r="Q30" s="6" t="s">
        <v>13</v>
      </c>
      <c r="R30" s="6" t="s">
        <v>13</v>
      </c>
      <c r="S30" s="6" t="s">
        <v>13</v>
      </c>
      <c r="T30" s="6" t="s">
        <v>13</v>
      </c>
      <c r="U30" s="6" t="s">
        <v>13</v>
      </c>
      <c r="V30" s="6" t="s">
        <v>13</v>
      </c>
      <c r="W30" s="6" t="s">
        <v>13</v>
      </c>
      <c r="X30" s="2" t="s">
        <v>2</v>
      </c>
      <c r="Y30" s="6">
        <v>55.051302288871348</v>
      </c>
      <c r="Z30" s="6">
        <v>54.818275012374663</v>
      </c>
      <c r="AA30" s="7">
        <f>(K30*100)/$K$28</f>
        <v>53.304189302701758</v>
      </c>
      <c r="AB30" s="7">
        <f>(L30*100)/$L$28</f>
        <v>53.223498961140066</v>
      </c>
      <c r="AC30" s="5" t="s">
        <v>13</v>
      </c>
      <c r="AD30" s="5" t="s">
        <v>13</v>
      </c>
      <c r="AE30" s="5" t="s">
        <v>13</v>
      </c>
      <c r="AF30" s="5" t="s">
        <v>13</v>
      </c>
      <c r="AG30" s="5" t="s">
        <v>13</v>
      </c>
      <c r="AH30" s="5" t="s">
        <v>13</v>
      </c>
      <c r="AI30" s="5" t="s">
        <v>13</v>
      </c>
      <c r="AJ30" s="5" t="s">
        <v>13</v>
      </c>
      <c r="AK30" s="5" t="s">
        <v>13</v>
      </c>
      <c r="AL30" s="5" t="s">
        <v>13</v>
      </c>
      <c r="AM30" s="5" t="s">
        <v>13</v>
      </c>
      <c r="AN30" s="2" t="s">
        <v>2</v>
      </c>
    </row>
    <row r="31" spans="1:40" x14ac:dyDescent="0.25">
      <c r="P31" s="6"/>
      <c r="Q31" s="6"/>
      <c r="R31" s="6"/>
      <c r="S31" s="6"/>
      <c r="T31" s="6"/>
      <c r="U31" s="6"/>
      <c r="V31" s="6"/>
      <c r="W31" s="6"/>
    </row>
    <row r="33" spans="1:23" x14ac:dyDescent="0.25">
      <c r="A33" s="1" t="s">
        <v>205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3" x14ac:dyDescent="0.25">
      <c r="A34" s="2" t="s">
        <v>20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3" x14ac:dyDescent="0.25">
      <c r="A35"/>
      <c r="B35" t="s">
        <v>1</v>
      </c>
      <c r="C35"/>
      <c r="D35"/>
      <c r="E35"/>
      <c r="F35"/>
      <c r="G35"/>
      <c r="H35"/>
      <c r="I35"/>
      <c r="J35"/>
      <c r="K35"/>
      <c r="L35"/>
      <c r="M35" t="s">
        <v>2</v>
      </c>
      <c r="N35"/>
      <c r="O35"/>
      <c r="P35"/>
      <c r="Q35"/>
      <c r="R35"/>
      <c r="S35"/>
      <c r="T35"/>
      <c r="U35"/>
      <c r="V35"/>
    </row>
    <row r="36" spans="1:23" x14ac:dyDescent="0.25">
      <c r="A36"/>
      <c r="B36" t="s">
        <v>81</v>
      </c>
      <c r="C36" t="s">
        <v>67</v>
      </c>
      <c r="D36" t="s">
        <v>68</v>
      </c>
      <c r="E36" t="s">
        <v>69</v>
      </c>
      <c r="F36" t="s">
        <v>70</v>
      </c>
      <c r="G36" t="s">
        <v>71</v>
      </c>
      <c r="H36" t="s">
        <v>16</v>
      </c>
      <c r="I36" t="s">
        <v>14</v>
      </c>
      <c r="J36" t="s">
        <v>15</v>
      </c>
      <c r="K36" t="s">
        <v>17</v>
      </c>
      <c r="L36" t="s">
        <v>19</v>
      </c>
      <c r="M36" t="s">
        <v>81</v>
      </c>
      <c r="N36" t="s">
        <v>67</v>
      </c>
      <c r="O36" t="s">
        <v>68</v>
      </c>
      <c r="P36" t="s">
        <v>69</v>
      </c>
      <c r="Q36" t="s">
        <v>70</v>
      </c>
      <c r="R36" t="s">
        <v>71</v>
      </c>
      <c r="S36" t="s">
        <v>16</v>
      </c>
      <c r="T36" t="s">
        <v>14</v>
      </c>
      <c r="U36" t="s">
        <v>15</v>
      </c>
      <c r="V36" t="s">
        <v>17</v>
      </c>
      <c r="W36" s="2" t="s">
        <v>19</v>
      </c>
    </row>
    <row r="37" spans="1:23" x14ac:dyDescent="0.25">
      <c r="A37" t="s">
        <v>21</v>
      </c>
      <c r="B37">
        <v>1344413</v>
      </c>
      <c r="C37">
        <v>1264711</v>
      </c>
      <c r="D37">
        <v>1261025</v>
      </c>
      <c r="E37">
        <v>1269139</v>
      </c>
      <c r="F37">
        <v>1264986</v>
      </c>
      <c r="G37">
        <v>1271342</v>
      </c>
      <c r="H37">
        <v>1288994</v>
      </c>
      <c r="I37">
        <v>1313948</v>
      </c>
      <c r="J37">
        <v>1342614</v>
      </c>
      <c r="K37">
        <v>1366978</v>
      </c>
      <c r="L37">
        <v>1391860</v>
      </c>
      <c r="M37">
        <v>1291031</v>
      </c>
      <c r="N37">
        <v>1256245</v>
      </c>
      <c r="O37">
        <v>1241909</v>
      </c>
      <c r="P37">
        <v>1229390</v>
      </c>
      <c r="Q37">
        <v>1222416</v>
      </c>
      <c r="R37">
        <v>1225870</v>
      </c>
      <c r="S37">
        <v>1234638</v>
      </c>
      <c r="T37">
        <v>1248783</v>
      </c>
      <c r="U37">
        <v>1267294</v>
      </c>
      <c r="V37">
        <v>1287219</v>
      </c>
      <c r="W37" s="2">
        <v>1310240</v>
      </c>
    </row>
    <row r="38" spans="1:23" x14ac:dyDescent="0.25">
      <c r="A38" t="s">
        <v>22</v>
      </c>
      <c r="B38">
        <v>101613</v>
      </c>
      <c r="C38">
        <v>103993</v>
      </c>
      <c r="D38">
        <v>104579</v>
      </c>
      <c r="E38">
        <v>103355</v>
      </c>
      <c r="F38">
        <v>103730</v>
      </c>
      <c r="G38">
        <v>103030</v>
      </c>
      <c r="H38">
        <v>101577</v>
      </c>
      <c r="I38">
        <v>101984</v>
      </c>
      <c r="J38">
        <v>100509</v>
      </c>
      <c r="K38">
        <v>100438</v>
      </c>
      <c r="L38">
        <v>101476</v>
      </c>
      <c r="M38">
        <v>85914</v>
      </c>
      <c r="N38">
        <v>87956</v>
      </c>
      <c r="O38">
        <v>90345</v>
      </c>
      <c r="P38">
        <v>90268</v>
      </c>
      <c r="Q38">
        <v>90726</v>
      </c>
      <c r="R38">
        <v>91830</v>
      </c>
      <c r="S38">
        <v>91719</v>
      </c>
      <c r="T38">
        <v>93561</v>
      </c>
      <c r="U38">
        <v>93278</v>
      </c>
      <c r="V38">
        <v>93541</v>
      </c>
      <c r="W38" s="2">
        <v>95738</v>
      </c>
    </row>
    <row r="39" spans="1:23" x14ac:dyDescent="0.25">
      <c r="A39" t="s">
        <v>23</v>
      </c>
      <c r="B39">
        <v>24401</v>
      </c>
      <c r="C39">
        <v>25407</v>
      </c>
      <c r="D39">
        <v>25312</v>
      </c>
      <c r="E39">
        <v>25173</v>
      </c>
      <c r="F39">
        <v>25509</v>
      </c>
      <c r="G39">
        <v>26170</v>
      </c>
      <c r="H39">
        <v>26749</v>
      </c>
      <c r="I39">
        <v>26724</v>
      </c>
      <c r="J39">
        <v>27431</v>
      </c>
      <c r="K39">
        <v>28047</v>
      </c>
      <c r="L39">
        <v>28415</v>
      </c>
      <c r="M39">
        <v>102487</v>
      </c>
      <c r="N39">
        <v>105422</v>
      </c>
      <c r="O39">
        <v>103693</v>
      </c>
      <c r="P39">
        <v>102367</v>
      </c>
      <c r="Q39">
        <v>103107</v>
      </c>
      <c r="R39">
        <v>105490</v>
      </c>
      <c r="S39">
        <v>106063</v>
      </c>
      <c r="T39">
        <v>104946</v>
      </c>
      <c r="U39">
        <v>105611</v>
      </c>
      <c r="V39">
        <v>105664</v>
      </c>
      <c r="W39" s="2">
        <v>105700</v>
      </c>
    </row>
    <row r="40" spans="1:23" x14ac:dyDescent="0.25">
      <c r="A40" t="s">
        <v>24</v>
      </c>
      <c r="B40">
        <v>113387</v>
      </c>
      <c r="C40">
        <v>120327</v>
      </c>
      <c r="D40">
        <v>120609</v>
      </c>
      <c r="E40">
        <v>117044</v>
      </c>
      <c r="F40">
        <v>115269</v>
      </c>
      <c r="G40">
        <v>117298</v>
      </c>
      <c r="H40">
        <v>115659</v>
      </c>
      <c r="I40">
        <v>115362</v>
      </c>
      <c r="J40">
        <v>113019</v>
      </c>
      <c r="K40">
        <v>112615</v>
      </c>
      <c r="L40">
        <v>112084</v>
      </c>
      <c r="M40">
        <v>394161</v>
      </c>
      <c r="N40">
        <v>402425</v>
      </c>
      <c r="O40">
        <v>397005</v>
      </c>
      <c r="P40">
        <v>387170</v>
      </c>
      <c r="Q40">
        <v>381449</v>
      </c>
      <c r="R40">
        <v>378894</v>
      </c>
      <c r="S40">
        <v>375416</v>
      </c>
      <c r="T40">
        <v>376335</v>
      </c>
      <c r="U40">
        <v>374176</v>
      </c>
      <c r="V40">
        <v>376532</v>
      </c>
      <c r="W40" s="2">
        <v>380683</v>
      </c>
    </row>
    <row r="41" spans="1:23" x14ac:dyDescent="0.25">
      <c r="A41" t="s">
        <v>25</v>
      </c>
      <c r="B41">
        <v>541</v>
      </c>
      <c r="C41">
        <v>580</v>
      </c>
      <c r="D41">
        <v>567</v>
      </c>
      <c r="E41">
        <v>555</v>
      </c>
      <c r="F41">
        <v>576</v>
      </c>
      <c r="G41">
        <v>572</v>
      </c>
      <c r="H41">
        <v>561</v>
      </c>
      <c r="I41">
        <v>585</v>
      </c>
      <c r="J41">
        <v>629</v>
      </c>
      <c r="K41">
        <v>640</v>
      </c>
      <c r="L41">
        <v>617</v>
      </c>
      <c r="M41">
        <v>1424</v>
      </c>
      <c r="N41">
        <v>1477</v>
      </c>
      <c r="O41">
        <v>1506</v>
      </c>
      <c r="P41">
        <v>1515</v>
      </c>
      <c r="Q41">
        <v>1506</v>
      </c>
      <c r="R41">
        <v>1457</v>
      </c>
      <c r="S41">
        <v>1447</v>
      </c>
      <c r="T41">
        <v>1533</v>
      </c>
      <c r="U41">
        <v>1605</v>
      </c>
      <c r="V41">
        <v>1650</v>
      </c>
      <c r="W41" s="2">
        <v>1643</v>
      </c>
    </row>
    <row r="42" spans="1:23" x14ac:dyDescent="0.25">
      <c r="A42" t="s">
        <v>26</v>
      </c>
      <c r="B42">
        <v>43881</v>
      </c>
      <c r="C42">
        <v>41265</v>
      </c>
      <c r="D42">
        <v>40056</v>
      </c>
      <c r="E42">
        <v>39162</v>
      </c>
      <c r="F42">
        <v>38024</v>
      </c>
      <c r="G42">
        <v>37357</v>
      </c>
      <c r="H42">
        <v>36722</v>
      </c>
      <c r="I42">
        <v>36169</v>
      </c>
      <c r="J42">
        <v>37205</v>
      </c>
      <c r="K42">
        <v>36026</v>
      </c>
      <c r="L42">
        <v>35577</v>
      </c>
      <c r="M42">
        <v>26617</v>
      </c>
      <c r="N42">
        <v>24916</v>
      </c>
      <c r="O42">
        <v>24120</v>
      </c>
      <c r="P42">
        <v>23394</v>
      </c>
      <c r="Q42">
        <v>22132</v>
      </c>
      <c r="R42">
        <v>21256</v>
      </c>
      <c r="S42">
        <v>20827</v>
      </c>
      <c r="T42">
        <v>17940</v>
      </c>
      <c r="U42">
        <v>17460</v>
      </c>
      <c r="V42">
        <v>16631</v>
      </c>
      <c r="W42" s="2">
        <v>16274</v>
      </c>
    </row>
    <row r="43" spans="1:23" x14ac:dyDescent="0.25">
      <c r="A43" t="s">
        <v>27</v>
      </c>
      <c r="B43">
        <v>1034156</v>
      </c>
      <c r="C43">
        <v>945851</v>
      </c>
      <c r="D43">
        <v>942291</v>
      </c>
      <c r="E43">
        <v>955771</v>
      </c>
      <c r="F43">
        <v>953407</v>
      </c>
      <c r="G43">
        <v>958802</v>
      </c>
      <c r="H43">
        <v>978958</v>
      </c>
      <c r="I43">
        <v>1003614</v>
      </c>
      <c r="J43">
        <v>1033556</v>
      </c>
      <c r="K43">
        <v>1058561</v>
      </c>
      <c r="L43">
        <v>1082916</v>
      </c>
      <c r="M43">
        <v>639274</v>
      </c>
      <c r="N43">
        <v>591668</v>
      </c>
      <c r="O43">
        <v>582433</v>
      </c>
      <c r="P43">
        <v>580962</v>
      </c>
      <c r="Q43">
        <v>579515</v>
      </c>
      <c r="R43">
        <v>583080</v>
      </c>
      <c r="S43">
        <v>594264</v>
      </c>
      <c r="T43">
        <v>608000</v>
      </c>
      <c r="U43">
        <v>627580</v>
      </c>
      <c r="V43">
        <v>644585</v>
      </c>
      <c r="W43" s="2">
        <v>660594</v>
      </c>
    </row>
    <row r="44" spans="1:23" x14ac:dyDescent="0.25">
      <c r="A44" t="s">
        <v>28</v>
      </c>
      <c r="B44">
        <v>26149</v>
      </c>
      <c r="C44">
        <v>26969</v>
      </c>
      <c r="D44">
        <v>27350</v>
      </c>
      <c r="E44">
        <v>27376</v>
      </c>
      <c r="F44">
        <v>27811</v>
      </c>
      <c r="G44">
        <v>28113</v>
      </c>
      <c r="H44">
        <v>28768</v>
      </c>
      <c r="I44">
        <v>29510</v>
      </c>
      <c r="J44">
        <v>30265</v>
      </c>
      <c r="K44">
        <v>30651</v>
      </c>
      <c r="L44">
        <v>30775</v>
      </c>
      <c r="M44">
        <v>40976</v>
      </c>
      <c r="N44">
        <v>42155</v>
      </c>
      <c r="O44">
        <v>42666</v>
      </c>
      <c r="P44">
        <v>43030</v>
      </c>
      <c r="Q44">
        <v>43491</v>
      </c>
      <c r="R44">
        <v>43863</v>
      </c>
      <c r="S44">
        <v>44902</v>
      </c>
      <c r="T44">
        <v>46468</v>
      </c>
      <c r="U44">
        <v>47584</v>
      </c>
      <c r="V44">
        <v>48616</v>
      </c>
      <c r="W44" s="2">
        <v>49608</v>
      </c>
    </row>
    <row r="45" spans="1:23" x14ac:dyDescent="0.25">
      <c r="A45" t="s">
        <v>204</v>
      </c>
      <c r="B45">
        <v>285</v>
      </c>
      <c r="C45">
        <v>319</v>
      </c>
      <c r="D45">
        <v>261</v>
      </c>
      <c r="E45">
        <v>703</v>
      </c>
      <c r="F45">
        <v>660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178</v>
      </c>
      <c r="N45">
        <v>226</v>
      </c>
      <c r="O45">
        <v>141</v>
      </c>
      <c r="P45">
        <v>684</v>
      </c>
      <c r="Q45">
        <v>490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</row>
    <row r="49" spans="1:26" x14ac:dyDescent="0.25">
      <c r="A49" s="2" t="s">
        <v>215</v>
      </c>
    </row>
    <row r="50" spans="1:26" x14ac:dyDescent="0.25">
      <c r="A50" s="2" t="s">
        <v>206</v>
      </c>
    </row>
    <row r="54" spans="1:26" x14ac:dyDescent="0.25">
      <c r="B54" s="2">
        <v>1995</v>
      </c>
      <c r="C54" s="2">
        <v>1996</v>
      </c>
      <c r="D54" s="2">
        <v>1997</v>
      </c>
      <c r="E54" s="2">
        <v>1998</v>
      </c>
      <c r="F54" s="2">
        <v>1999</v>
      </c>
      <c r="G54" s="2">
        <v>2000</v>
      </c>
      <c r="H54" s="2">
        <v>2001</v>
      </c>
      <c r="I54" s="2">
        <v>2002</v>
      </c>
      <c r="J54" s="2">
        <v>2003</v>
      </c>
      <c r="K54" s="2">
        <v>2004</v>
      </c>
      <c r="L54" s="2">
        <v>2005</v>
      </c>
      <c r="M54" s="2">
        <v>2006</v>
      </c>
      <c r="N54" s="2" t="s">
        <v>66</v>
      </c>
      <c r="O54" s="2" t="s">
        <v>81</v>
      </c>
      <c r="P54" s="2" t="s">
        <v>67</v>
      </c>
      <c r="Q54" s="2" t="s">
        <v>68</v>
      </c>
      <c r="R54" s="2" t="s">
        <v>69</v>
      </c>
      <c r="S54" s="2" t="s">
        <v>70</v>
      </c>
      <c r="T54" s="2" t="s">
        <v>71</v>
      </c>
      <c r="U54" s="2" t="s">
        <v>16</v>
      </c>
      <c r="V54" s="2" t="s">
        <v>14</v>
      </c>
      <c r="W54" s="2" t="s">
        <v>15</v>
      </c>
      <c r="X54" s="2" t="s">
        <v>17</v>
      </c>
      <c r="Y54" s="2" t="s">
        <v>19</v>
      </c>
      <c r="Z54" s="2" t="s">
        <v>47</v>
      </c>
    </row>
    <row r="55" spans="1:26" x14ac:dyDescent="0.25">
      <c r="A55" s="2" t="s">
        <v>72</v>
      </c>
      <c r="B55" s="2">
        <v>783100</v>
      </c>
      <c r="C55" s="2">
        <v>755900</v>
      </c>
      <c r="D55" s="2">
        <v>697500</v>
      </c>
      <c r="E55" s="2">
        <v>657400</v>
      </c>
      <c r="F55" s="2">
        <v>605800</v>
      </c>
      <c r="G55" s="2">
        <v>559600</v>
      </c>
      <c r="H55" s="2">
        <v>541800</v>
      </c>
      <c r="I55" s="2">
        <v>533800</v>
      </c>
      <c r="J55" s="2">
        <v>567900</v>
      </c>
      <c r="K55" s="2">
        <v>573100</v>
      </c>
      <c r="L55" s="2">
        <v>543100</v>
      </c>
      <c r="M55" s="2">
        <v>485300</v>
      </c>
      <c r="N55" s="2">
        <v>315964</v>
      </c>
      <c r="O55" s="2">
        <v>282184</v>
      </c>
      <c r="P55" s="2">
        <v>393495</v>
      </c>
      <c r="Q55" s="2">
        <v>429480</v>
      </c>
      <c r="R55" s="2">
        <v>423794</v>
      </c>
      <c r="S55" s="2">
        <v>428388</v>
      </c>
      <c r="T55" s="2">
        <v>426405</v>
      </c>
      <c r="U55" s="2">
        <v>378754</v>
      </c>
      <c r="V55" s="2">
        <v>366591</v>
      </c>
      <c r="W55" s="2">
        <v>350587</v>
      </c>
      <c r="X55" s="2">
        <v>336837</v>
      </c>
      <c r="Y55" s="2">
        <v>320052</v>
      </c>
      <c r="Z55" s="2">
        <v>311671</v>
      </c>
    </row>
    <row r="56" spans="1:26" x14ac:dyDescent="0.25">
      <c r="A56" s="2" t="s">
        <v>207</v>
      </c>
      <c r="B56" s="2">
        <v>322800</v>
      </c>
      <c r="C56" s="2">
        <v>351700</v>
      </c>
      <c r="D56" s="2">
        <v>337700</v>
      </c>
      <c r="E56" s="2">
        <v>348600</v>
      </c>
      <c r="F56" s="2">
        <v>329000</v>
      </c>
      <c r="G56" s="2">
        <v>298900</v>
      </c>
      <c r="H56" s="2">
        <v>285600</v>
      </c>
      <c r="I56" s="2">
        <v>278200</v>
      </c>
      <c r="J56" s="2">
        <v>270700</v>
      </c>
      <c r="K56" s="2">
        <v>263800</v>
      </c>
      <c r="L56" s="2">
        <v>266700</v>
      </c>
      <c r="M56" s="2">
        <v>265400</v>
      </c>
      <c r="N56" s="2">
        <v>142076</v>
      </c>
      <c r="O56" s="2">
        <v>155830</v>
      </c>
      <c r="P56" s="2">
        <v>170762</v>
      </c>
      <c r="Q56" s="2">
        <v>158553</v>
      </c>
      <c r="R56" s="2">
        <v>159205</v>
      </c>
      <c r="S56" s="2">
        <v>159948</v>
      </c>
      <c r="T56" s="2">
        <v>166655</v>
      </c>
      <c r="U56" s="2">
        <v>152092</v>
      </c>
      <c r="V56" s="2">
        <v>156004</v>
      </c>
      <c r="W56" s="2">
        <v>154205</v>
      </c>
      <c r="X56" s="2">
        <v>138266</v>
      </c>
      <c r="Y56" s="2">
        <v>132170</v>
      </c>
      <c r="Z56" s="2">
        <v>129491</v>
      </c>
    </row>
    <row r="57" spans="1:26" x14ac:dyDescent="0.25">
      <c r="A57" s="2" t="s">
        <v>208</v>
      </c>
      <c r="B57" s="2">
        <v>153700</v>
      </c>
      <c r="C57" s="2">
        <v>150800</v>
      </c>
      <c r="D57" s="2">
        <v>136200</v>
      </c>
      <c r="E57" s="2">
        <v>127300</v>
      </c>
      <c r="F57" s="2">
        <v>126600</v>
      </c>
      <c r="G57" s="2">
        <v>114900</v>
      </c>
      <c r="H57" s="2">
        <v>116100</v>
      </c>
      <c r="I57" s="2">
        <v>116100</v>
      </c>
      <c r="J57" s="2">
        <v>122900</v>
      </c>
      <c r="K57" s="2">
        <v>127000</v>
      </c>
      <c r="L57" s="2">
        <v>117600</v>
      </c>
      <c r="M57" s="2">
        <v>101700</v>
      </c>
      <c r="N57" s="2">
        <v>73560</v>
      </c>
      <c r="O57" s="2">
        <v>62214</v>
      </c>
      <c r="P57" s="2">
        <v>91314</v>
      </c>
      <c r="Q57" s="2">
        <v>99914</v>
      </c>
      <c r="R57" s="2">
        <v>98222</v>
      </c>
      <c r="S57" s="2">
        <v>98359</v>
      </c>
      <c r="T57" s="2">
        <v>101253</v>
      </c>
      <c r="U57" s="2">
        <v>88673</v>
      </c>
      <c r="V57" s="2">
        <v>84822</v>
      </c>
      <c r="W57" s="2">
        <v>84372</v>
      </c>
      <c r="X57" s="2">
        <v>80486</v>
      </c>
      <c r="Y57" s="2">
        <v>78851</v>
      </c>
      <c r="Z57" s="2">
        <v>77240</v>
      </c>
    </row>
    <row r="58" spans="1:26" x14ac:dyDescent="0.25">
      <c r="A58" s="2" t="s">
        <v>209</v>
      </c>
      <c r="B58" s="2">
        <v>111400</v>
      </c>
      <c r="C58" s="2">
        <v>101500</v>
      </c>
      <c r="D58" s="2">
        <v>86300</v>
      </c>
      <c r="E58" s="2">
        <v>80500</v>
      </c>
      <c r="F58" s="2">
        <v>73200</v>
      </c>
      <c r="G58" s="2">
        <v>68000</v>
      </c>
      <c r="H58" s="2">
        <v>68400</v>
      </c>
      <c r="I58" s="2">
        <v>67800</v>
      </c>
      <c r="J58" s="2">
        <v>79700</v>
      </c>
      <c r="K58" s="2">
        <v>84700</v>
      </c>
      <c r="L58" s="2">
        <v>74800</v>
      </c>
      <c r="M58" s="2">
        <v>59500</v>
      </c>
      <c r="N58" s="2">
        <v>44105</v>
      </c>
      <c r="O58" s="2">
        <v>30456</v>
      </c>
      <c r="P58" s="2">
        <v>56573</v>
      </c>
      <c r="Q58" s="2">
        <v>65253</v>
      </c>
      <c r="R58" s="2">
        <v>64384</v>
      </c>
      <c r="S58" s="2">
        <v>66226</v>
      </c>
      <c r="T58" s="2">
        <v>65531</v>
      </c>
      <c r="U58" s="2">
        <v>57466</v>
      </c>
      <c r="V58" s="2">
        <v>55558</v>
      </c>
      <c r="W58" s="2">
        <v>51811</v>
      </c>
      <c r="X58" s="2">
        <v>52176</v>
      </c>
      <c r="Y58" s="2">
        <v>49836</v>
      </c>
      <c r="Z58" s="2">
        <v>49115</v>
      </c>
    </row>
    <row r="59" spans="1:26" x14ac:dyDescent="0.25">
      <c r="A59" s="2" t="s">
        <v>210</v>
      </c>
      <c r="B59" s="2">
        <v>81300</v>
      </c>
      <c r="C59" s="2">
        <v>66700</v>
      </c>
      <c r="D59" s="2">
        <v>60000</v>
      </c>
      <c r="E59" s="2">
        <v>50400</v>
      </c>
      <c r="F59" s="2">
        <v>40500</v>
      </c>
      <c r="G59" s="2">
        <v>40200</v>
      </c>
      <c r="H59" s="2">
        <v>38900</v>
      </c>
      <c r="I59" s="2">
        <v>38500</v>
      </c>
      <c r="J59" s="2">
        <v>50800</v>
      </c>
      <c r="K59" s="2">
        <v>52700</v>
      </c>
      <c r="L59" s="2">
        <v>46100</v>
      </c>
      <c r="M59" s="2">
        <v>32400</v>
      </c>
      <c r="N59" s="2">
        <v>26473</v>
      </c>
      <c r="O59" s="2">
        <v>16319</v>
      </c>
      <c r="P59" s="2">
        <v>36376</v>
      </c>
      <c r="Q59" s="2">
        <v>43115</v>
      </c>
      <c r="R59" s="2">
        <v>43477</v>
      </c>
      <c r="S59" s="2">
        <v>44843</v>
      </c>
      <c r="T59" s="2">
        <v>41463</v>
      </c>
      <c r="U59" s="2">
        <v>37371</v>
      </c>
      <c r="V59" s="2">
        <v>33151</v>
      </c>
      <c r="W59" s="2">
        <v>29415</v>
      </c>
      <c r="X59" s="2">
        <v>31219</v>
      </c>
      <c r="Y59" s="2">
        <v>28200</v>
      </c>
      <c r="Z59" s="2">
        <v>27680</v>
      </c>
    </row>
    <row r="60" spans="1:26" x14ac:dyDescent="0.25">
      <c r="A60" s="2" t="s">
        <v>211</v>
      </c>
      <c r="B60" s="2">
        <v>79000</v>
      </c>
      <c r="C60" s="2">
        <v>58600</v>
      </c>
      <c r="D60" s="2">
        <v>54200</v>
      </c>
      <c r="E60" s="2">
        <v>38700</v>
      </c>
      <c r="F60" s="2">
        <v>28100</v>
      </c>
      <c r="G60" s="2">
        <v>28700</v>
      </c>
      <c r="H60" s="2">
        <v>24100</v>
      </c>
      <c r="I60" s="2">
        <v>24300</v>
      </c>
      <c r="J60" s="2">
        <v>35000</v>
      </c>
      <c r="K60" s="2">
        <v>37000</v>
      </c>
      <c r="L60" s="2">
        <v>30100</v>
      </c>
      <c r="M60" s="2">
        <v>20100</v>
      </c>
      <c r="N60" s="2">
        <v>29750</v>
      </c>
      <c r="O60" s="2">
        <v>17365</v>
      </c>
      <c r="P60" s="2">
        <v>38470</v>
      </c>
      <c r="Q60" s="2">
        <v>62645</v>
      </c>
      <c r="R60" s="2">
        <v>58506</v>
      </c>
      <c r="S60" s="2">
        <v>59012</v>
      </c>
      <c r="T60" s="2">
        <v>51503</v>
      </c>
      <c r="U60" s="2">
        <v>43152</v>
      </c>
      <c r="V60" s="2">
        <v>37056</v>
      </c>
      <c r="W60" s="2">
        <v>30784</v>
      </c>
      <c r="X60" s="2">
        <v>34690</v>
      </c>
      <c r="Y60" s="2">
        <v>30995</v>
      </c>
      <c r="Z60" s="2">
        <v>28145</v>
      </c>
    </row>
    <row r="61" spans="1:26" x14ac:dyDescent="0.25">
      <c r="A61" s="2" t="s">
        <v>212</v>
      </c>
      <c r="B61" s="2">
        <v>34900</v>
      </c>
      <c r="C61" s="2" t="s">
        <v>213</v>
      </c>
      <c r="D61" s="2">
        <v>23000</v>
      </c>
      <c r="E61" s="2">
        <v>11900</v>
      </c>
      <c r="F61" s="2">
        <v>8500</v>
      </c>
      <c r="G61" s="2">
        <v>8900</v>
      </c>
      <c r="H61" s="2">
        <v>8700</v>
      </c>
      <c r="I61" s="2">
        <v>9000</v>
      </c>
      <c r="J61" s="2">
        <v>8800</v>
      </c>
      <c r="K61" s="2">
        <v>7900</v>
      </c>
      <c r="L61" s="2">
        <v>7800</v>
      </c>
      <c r="M61" s="2">
        <v>6200</v>
      </c>
      <c r="N61" s="2" t="s">
        <v>214</v>
      </c>
      <c r="O61" s="2" t="s">
        <v>214</v>
      </c>
      <c r="P61" s="2" t="s">
        <v>214</v>
      </c>
      <c r="Q61" s="2" t="s">
        <v>214</v>
      </c>
      <c r="R61" s="2" t="s">
        <v>214</v>
      </c>
      <c r="S61" s="2" t="s">
        <v>214</v>
      </c>
      <c r="T61" s="2" t="s">
        <v>214</v>
      </c>
      <c r="U61" s="2" t="s">
        <v>214</v>
      </c>
      <c r="V61" s="2" t="s">
        <v>214</v>
      </c>
      <c r="W61" s="2" t="s">
        <v>214</v>
      </c>
      <c r="X61" s="2" t="s">
        <v>214</v>
      </c>
    </row>
    <row r="62" spans="1:26" x14ac:dyDescent="0.25">
      <c r="A62" s="2" t="s">
        <v>78</v>
      </c>
      <c r="B62" s="2">
        <v>288400</v>
      </c>
      <c r="C62" s="2">
        <v>245600</v>
      </c>
      <c r="D62" s="2">
        <v>220200</v>
      </c>
      <c r="E62" s="2">
        <v>182700</v>
      </c>
      <c r="F62" s="2">
        <v>158200</v>
      </c>
      <c r="G62" s="2">
        <v>150500</v>
      </c>
      <c r="H62" s="2">
        <v>145100</v>
      </c>
      <c r="I62" s="2">
        <v>144700</v>
      </c>
      <c r="J62" s="2">
        <v>170600</v>
      </c>
      <c r="K62" s="2">
        <v>176400</v>
      </c>
      <c r="L62" s="2">
        <v>157400</v>
      </c>
      <c r="M62" s="2">
        <v>124400</v>
      </c>
      <c r="N62" s="2">
        <v>101396</v>
      </c>
      <c r="O62" s="2">
        <v>73142</v>
      </c>
      <c r="P62" s="2">
        <v>130227</v>
      </c>
      <c r="Q62" s="2">
        <v>163453</v>
      </c>
      <c r="R62" s="2">
        <v>159241</v>
      </c>
      <c r="S62" s="2">
        <v>161240</v>
      </c>
      <c r="T62" s="2">
        <v>153116</v>
      </c>
      <c r="U62" s="2">
        <v>133268</v>
      </c>
      <c r="V62" s="2">
        <v>122547</v>
      </c>
      <c r="W62" s="2">
        <v>112512</v>
      </c>
      <c r="X62" s="2">
        <v>115672</v>
      </c>
      <c r="Y62" s="2">
        <v>107965</v>
      </c>
      <c r="Z62" s="2">
        <v>103975</v>
      </c>
    </row>
    <row r="63" spans="1:26" x14ac:dyDescent="0.25">
      <c r="A63" s="2" t="s">
        <v>79</v>
      </c>
      <c r="B63" s="2">
        <v>10.199999999999999</v>
      </c>
      <c r="C63" s="2">
        <v>8.6999999999999993</v>
      </c>
      <c r="D63" s="2">
        <v>7.8</v>
      </c>
      <c r="E63" s="2">
        <v>6.5</v>
      </c>
      <c r="F63" s="2">
        <v>5.6</v>
      </c>
      <c r="G63" s="2">
        <v>4.5999999999999996</v>
      </c>
      <c r="H63" s="2">
        <v>4.8</v>
      </c>
      <c r="I63" s="2">
        <v>4.7</v>
      </c>
      <c r="J63" s="2">
        <v>5.5</v>
      </c>
      <c r="K63" s="2">
        <v>5.6</v>
      </c>
      <c r="L63" s="2">
        <v>5</v>
      </c>
      <c r="M63" s="2">
        <v>4.0999999999999996</v>
      </c>
      <c r="N63" s="2">
        <v>3.6</v>
      </c>
      <c r="O63" s="2">
        <v>2.6</v>
      </c>
      <c r="P63" s="2">
        <v>4.8</v>
      </c>
      <c r="Q63" s="2">
        <v>6.1</v>
      </c>
      <c r="R63" s="2">
        <v>5.9</v>
      </c>
      <c r="S63" s="2">
        <v>6</v>
      </c>
      <c r="T63" s="2">
        <v>5.8</v>
      </c>
      <c r="U63" s="2">
        <v>5</v>
      </c>
      <c r="V63" s="2">
        <v>4.5</v>
      </c>
      <c r="W63" s="2">
        <v>4.0999999999999996</v>
      </c>
      <c r="X63" s="2">
        <v>4.2</v>
      </c>
      <c r="Y63" s="2">
        <v>3.8</v>
      </c>
      <c r="Z63" s="2">
        <v>3.7</v>
      </c>
    </row>
    <row r="64" spans="1:26" x14ac:dyDescent="0.25">
      <c r="A64" s="2" t="s">
        <v>80</v>
      </c>
    </row>
    <row r="65" spans="1:26" x14ac:dyDescent="0.25">
      <c r="A65" s="2" t="s">
        <v>21</v>
      </c>
      <c r="B65" s="2">
        <v>0.36799999999999999</v>
      </c>
      <c r="C65" s="2">
        <v>0.32500000000000001</v>
      </c>
      <c r="D65" s="2">
        <v>0.316</v>
      </c>
      <c r="E65" s="2">
        <v>0.27800000000000002</v>
      </c>
      <c r="F65" s="2">
        <v>0.26100000000000001</v>
      </c>
      <c r="G65" s="2">
        <v>0.26900000000000002</v>
      </c>
      <c r="H65" s="2">
        <v>0.26800000000000002</v>
      </c>
      <c r="I65" s="2">
        <v>0.27100000000000002</v>
      </c>
      <c r="J65" s="2">
        <v>0.3</v>
      </c>
      <c r="K65" s="2">
        <v>0.308</v>
      </c>
      <c r="L65" s="2">
        <v>0.28999999999999998</v>
      </c>
      <c r="M65" s="2">
        <v>0.25600000000000001</v>
      </c>
      <c r="N65" s="2">
        <v>0.3209195897039881</v>
      </c>
      <c r="O65" s="2">
        <v>0.25920754676863217</v>
      </c>
      <c r="P65" s="2">
        <v>0.33096313313697434</v>
      </c>
      <c r="Q65" s="2">
        <v>0.3805971365572095</v>
      </c>
      <c r="R65" s="2">
        <v>0.37578634902806551</v>
      </c>
      <c r="S65" s="2">
        <v>0.37640528124299694</v>
      </c>
      <c r="T65" s="2">
        <v>0.35903040309190343</v>
      </c>
      <c r="U65" s="2">
        <v>0.35175789142831487</v>
      </c>
      <c r="V65" s="2">
        <v>0.33862617929412153</v>
      </c>
      <c r="W65" s="2">
        <v>0.32</v>
      </c>
      <c r="X65" s="2">
        <v>0.36</v>
      </c>
      <c r="Y65" s="2">
        <v>0.33669747416044887</v>
      </c>
      <c r="Z65" s="2">
        <v>0.33320312124002549</v>
      </c>
    </row>
    <row r="66" spans="1:26" x14ac:dyDescent="0.25">
      <c r="A66" s="2" t="s">
        <v>1</v>
      </c>
      <c r="B66" s="2">
        <v>0.36699999999999999</v>
      </c>
      <c r="C66" s="2">
        <v>0.33100000000000002</v>
      </c>
      <c r="D66" s="2">
        <v>0.32100000000000001</v>
      </c>
      <c r="E66" s="2">
        <v>0.27500000000000002</v>
      </c>
      <c r="F66" s="2">
        <v>0.27100000000000002</v>
      </c>
      <c r="G66" s="2">
        <v>0.27800000000000002</v>
      </c>
      <c r="H66" s="2">
        <v>0.27700000000000002</v>
      </c>
      <c r="I66" s="2">
        <v>0.28299999999999997</v>
      </c>
      <c r="J66" s="2">
        <v>0.311</v>
      </c>
      <c r="K66" s="2">
        <v>0.318</v>
      </c>
      <c r="L66" s="2">
        <v>0.29799999999999999</v>
      </c>
      <c r="M66" s="2">
        <v>0.26200000000000001</v>
      </c>
      <c r="N66" s="2">
        <v>0.31280439791186676</v>
      </c>
      <c r="O66" s="2">
        <v>0.25232465031055451</v>
      </c>
      <c r="P66" s="2">
        <v>0.34077048473999583</v>
      </c>
      <c r="Q66" s="2">
        <v>0.39294144505913386</v>
      </c>
      <c r="R66" s="2">
        <v>0.37859151701094096</v>
      </c>
      <c r="S66" s="2">
        <v>0.3779387785521674</v>
      </c>
      <c r="T66" s="2">
        <v>0.36157180032253333</v>
      </c>
      <c r="U66" s="2">
        <v>0.3574167940569099</v>
      </c>
      <c r="V66" s="2">
        <v>0.34849370658229589</v>
      </c>
      <c r="W66" s="2">
        <v>0.32</v>
      </c>
      <c r="X66" s="2">
        <v>0.37</v>
      </c>
      <c r="Y66" s="2">
        <v>0.34017064493843741</v>
      </c>
      <c r="Z66" s="2">
        <v>0.33502312249948574</v>
      </c>
    </row>
    <row r="67" spans="1:26" x14ac:dyDescent="0.25">
      <c r="A67" s="2" t="s">
        <v>2</v>
      </c>
      <c r="B67" s="2">
        <v>0.36899999999999999</v>
      </c>
      <c r="C67" s="2">
        <v>0.31900000000000001</v>
      </c>
      <c r="D67" s="2">
        <v>0.312</v>
      </c>
      <c r="E67" s="2">
        <v>0.28000000000000003</v>
      </c>
      <c r="F67" s="2">
        <v>0.254</v>
      </c>
      <c r="G67" s="2">
        <v>0.26200000000000001</v>
      </c>
      <c r="H67" s="2">
        <v>0.26</v>
      </c>
      <c r="I67" s="2">
        <v>0.26100000000000001</v>
      </c>
      <c r="J67" s="2">
        <v>0.29099999999999998</v>
      </c>
      <c r="K67" s="2">
        <v>0.29899999999999999</v>
      </c>
      <c r="L67" s="2">
        <v>0.28399999999999997</v>
      </c>
      <c r="M67" s="2">
        <v>0.252</v>
      </c>
      <c r="N67" s="2">
        <v>0.32714430320282312</v>
      </c>
      <c r="O67" s="2">
        <v>0.26586052213646877</v>
      </c>
      <c r="P67" s="2">
        <v>0.31784920946034234</v>
      </c>
      <c r="Q67" s="2">
        <v>0.36415805246699096</v>
      </c>
      <c r="R67" s="2">
        <v>0.37255509292170202</v>
      </c>
      <c r="S67" s="2">
        <v>0.37476025527679946</v>
      </c>
      <c r="T67" s="2">
        <v>0.3563651913208925</v>
      </c>
      <c r="U67" s="2">
        <v>0.34626792664904354</v>
      </c>
      <c r="V67" s="2">
        <v>0.32944986921941838</v>
      </c>
      <c r="W67" s="2">
        <v>0.32</v>
      </c>
      <c r="X67" s="2">
        <v>0.35</v>
      </c>
      <c r="Y67" s="2">
        <v>0.33344059720649755</v>
      </c>
      <c r="Z67" s="2">
        <v>0.3314988319498981</v>
      </c>
    </row>
    <row r="71" spans="1:26" x14ac:dyDescent="0.25">
      <c r="A71" s="2" t="s">
        <v>219</v>
      </c>
    </row>
    <row r="72" spans="1:26" x14ac:dyDescent="0.25">
      <c r="A72" s="2" t="s">
        <v>216</v>
      </c>
    </row>
    <row r="75" spans="1:26" x14ac:dyDescent="0.25">
      <c r="B75" s="2">
        <v>2008</v>
      </c>
      <c r="C75" s="2" t="s">
        <v>4</v>
      </c>
      <c r="D75" s="2">
        <v>2009</v>
      </c>
      <c r="E75" s="2" t="s">
        <v>4</v>
      </c>
      <c r="F75" s="2">
        <v>2010</v>
      </c>
      <c r="G75" s="2" t="s">
        <v>4</v>
      </c>
      <c r="H75" s="2">
        <v>2011</v>
      </c>
      <c r="I75" s="2" t="s">
        <v>4</v>
      </c>
      <c r="J75" s="2">
        <v>2012</v>
      </c>
      <c r="K75" s="2" t="s">
        <v>4</v>
      </c>
      <c r="L75" s="2">
        <v>2013</v>
      </c>
      <c r="M75" s="2" t="s">
        <v>4</v>
      </c>
      <c r="N75" s="2" t="s">
        <v>16</v>
      </c>
      <c r="O75" s="2" t="s">
        <v>4</v>
      </c>
      <c r="P75" s="2" t="s">
        <v>14</v>
      </c>
      <c r="Q75" s="2" t="s">
        <v>4</v>
      </c>
      <c r="R75" s="2" t="s">
        <v>15</v>
      </c>
      <c r="S75" s="2" t="s">
        <v>4</v>
      </c>
      <c r="T75" s="2" t="s">
        <v>17</v>
      </c>
      <c r="U75" s="2" t="s">
        <v>4</v>
      </c>
      <c r="V75" s="2" t="s">
        <v>19</v>
      </c>
      <c r="W75" s="2" t="s">
        <v>4</v>
      </c>
      <c r="X75" s="2" t="s">
        <v>47</v>
      </c>
      <c r="Y75" s="2" t="s">
        <v>4</v>
      </c>
    </row>
    <row r="76" spans="1:26" x14ac:dyDescent="0.25">
      <c r="A76" s="2" t="s">
        <v>217</v>
      </c>
      <c r="B76" s="2">
        <v>96513</v>
      </c>
      <c r="C76" s="2">
        <v>3.4</v>
      </c>
      <c r="D76" s="2">
        <v>96513</v>
      </c>
      <c r="E76" s="2">
        <v>3.4</v>
      </c>
      <c r="F76" s="2">
        <v>163949</v>
      </c>
      <c r="G76" s="2">
        <v>6</v>
      </c>
      <c r="H76" s="2">
        <v>161930</v>
      </c>
      <c r="I76" s="2">
        <v>6.1</v>
      </c>
      <c r="J76" s="2">
        <v>161631</v>
      </c>
      <c r="K76" s="2">
        <v>6.1</v>
      </c>
      <c r="L76" s="2">
        <v>153030</v>
      </c>
      <c r="M76" s="2">
        <v>5.8</v>
      </c>
      <c r="N76" s="2">
        <v>133178</v>
      </c>
      <c r="O76" s="2">
        <v>5</v>
      </c>
      <c r="P76" s="2">
        <v>122547</v>
      </c>
      <c r="Q76" s="2">
        <v>4.5</v>
      </c>
      <c r="R76" s="2">
        <v>112512</v>
      </c>
      <c r="S76" s="2">
        <v>4.0999999999999996</v>
      </c>
      <c r="T76" s="2">
        <v>115672</v>
      </c>
      <c r="U76" s="2">
        <v>4.2</v>
      </c>
      <c r="V76" s="2">
        <v>107817</v>
      </c>
      <c r="W76" s="2">
        <v>3.9</v>
      </c>
      <c r="X76" s="2">
        <f>+X77+X87</f>
        <v>103975</v>
      </c>
      <c r="Y76" s="2">
        <v>3.6</v>
      </c>
      <c r="Z76" s="2" t="s">
        <v>217</v>
      </c>
    </row>
    <row r="77" spans="1:26" x14ac:dyDescent="0.25">
      <c r="A77" s="2" t="s">
        <v>1</v>
      </c>
      <c r="B77" s="2">
        <v>58193</v>
      </c>
      <c r="C77" s="2">
        <v>4</v>
      </c>
      <c r="D77" s="2">
        <v>58193</v>
      </c>
      <c r="E77" s="2">
        <v>4</v>
      </c>
      <c r="F77" s="2">
        <v>96477</v>
      </c>
      <c r="G77" s="2">
        <v>6.8</v>
      </c>
      <c r="H77" s="2">
        <v>87781</v>
      </c>
      <c r="I77" s="2">
        <v>6.4</v>
      </c>
      <c r="J77" s="2">
        <v>83868</v>
      </c>
      <c r="K77" s="2">
        <v>6.1</v>
      </c>
      <c r="L77" s="2">
        <v>78893</v>
      </c>
      <c r="M77" s="2">
        <v>5.8</v>
      </c>
      <c r="N77" s="2">
        <v>66635</v>
      </c>
      <c r="O77" s="2">
        <v>4.8</v>
      </c>
      <c r="P77" s="2">
        <v>60751</v>
      </c>
      <c r="Q77" s="2">
        <v>4.4000000000000004</v>
      </c>
      <c r="R77" s="2">
        <v>54996</v>
      </c>
      <c r="S77" s="2">
        <v>3.9</v>
      </c>
      <c r="T77" s="2">
        <v>57661</v>
      </c>
      <c r="U77" s="2">
        <v>4</v>
      </c>
      <c r="V77" s="2">
        <v>52761</v>
      </c>
      <c r="W77" s="2">
        <v>3.7</v>
      </c>
      <c r="X77" s="2">
        <v>50560</v>
      </c>
      <c r="Y77" s="2">
        <v>3.4</v>
      </c>
      <c r="Z77" s="2" t="s">
        <v>1</v>
      </c>
    </row>
    <row r="78" spans="1:26" x14ac:dyDescent="0.25">
      <c r="A78" s="2" t="s">
        <v>30</v>
      </c>
      <c r="B78" s="2">
        <v>6278</v>
      </c>
      <c r="C78" s="2">
        <v>3</v>
      </c>
      <c r="D78" s="2">
        <v>6278</v>
      </c>
      <c r="E78" s="2">
        <v>3</v>
      </c>
      <c r="F78" s="2">
        <v>10858</v>
      </c>
      <c r="G78" s="2">
        <v>5.4</v>
      </c>
      <c r="H78" s="2">
        <v>9880</v>
      </c>
      <c r="I78" s="2">
        <v>5.4</v>
      </c>
      <c r="J78" s="2">
        <v>9299</v>
      </c>
      <c r="K78" s="2">
        <v>5.0999999999999996</v>
      </c>
      <c r="L78" s="2">
        <v>8906</v>
      </c>
      <c r="M78" s="2">
        <v>4.9000000000000004</v>
      </c>
      <c r="N78" s="2">
        <v>5641</v>
      </c>
      <c r="O78" s="2">
        <v>3.1</v>
      </c>
      <c r="P78" s="2">
        <v>4955</v>
      </c>
      <c r="Q78" s="2">
        <v>2.6</v>
      </c>
      <c r="R78" s="2">
        <v>4419</v>
      </c>
      <c r="S78" s="2">
        <v>2.2999999999999998</v>
      </c>
      <c r="T78" s="2">
        <v>4894</v>
      </c>
      <c r="U78" s="2">
        <v>2.5</v>
      </c>
      <c r="V78" s="2">
        <v>3654</v>
      </c>
      <c r="W78" s="2">
        <v>1.8</v>
      </c>
      <c r="X78" s="2">
        <v>3048</v>
      </c>
      <c r="Y78" s="2">
        <v>1.5</v>
      </c>
      <c r="Z78" s="2" t="s">
        <v>30</v>
      </c>
    </row>
    <row r="79" spans="1:26" x14ac:dyDescent="0.25">
      <c r="A79" s="2" t="s">
        <v>31</v>
      </c>
      <c r="B79" s="2">
        <v>7061</v>
      </c>
      <c r="C79" s="2">
        <v>5.0999999999999996</v>
      </c>
      <c r="D79" s="2">
        <v>7061</v>
      </c>
      <c r="E79" s="2">
        <v>5.0999999999999996</v>
      </c>
      <c r="F79" s="2">
        <v>12329</v>
      </c>
      <c r="G79" s="2">
        <v>9.5</v>
      </c>
      <c r="H79" s="2">
        <v>11212</v>
      </c>
      <c r="I79" s="2">
        <v>9.3000000000000007</v>
      </c>
      <c r="J79" s="2">
        <v>11072</v>
      </c>
      <c r="K79" s="2">
        <v>9</v>
      </c>
      <c r="L79" s="2">
        <v>11274</v>
      </c>
      <c r="M79" s="2">
        <v>9.1</v>
      </c>
      <c r="N79" s="2">
        <v>8837</v>
      </c>
      <c r="O79" s="2">
        <v>6.7</v>
      </c>
      <c r="P79" s="2">
        <v>8671</v>
      </c>
      <c r="Q79" s="2">
        <v>6.3</v>
      </c>
      <c r="R79" s="2">
        <v>9016</v>
      </c>
      <c r="S79" s="2">
        <v>6.2</v>
      </c>
      <c r="T79" s="2">
        <v>10447</v>
      </c>
      <c r="U79" s="2">
        <v>6.9</v>
      </c>
      <c r="V79" s="2">
        <v>9614</v>
      </c>
      <c r="W79" s="2">
        <v>6.3</v>
      </c>
      <c r="X79" s="2">
        <v>9306</v>
      </c>
      <c r="Y79" s="2">
        <v>5.9</v>
      </c>
      <c r="Z79" s="2" t="s">
        <v>31</v>
      </c>
    </row>
    <row r="80" spans="1:26" x14ac:dyDescent="0.25">
      <c r="A80" s="2" t="s">
        <v>32</v>
      </c>
      <c r="B80" s="2">
        <v>7355</v>
      </c>
      <c r="C80" s="2">
        <v>4.4000000000000004</v>
      </c>
      <c r="D80" s="2">
        <v>7355</v>
      </c>
      <c r="E80" s="2">
        <v>4.4000000000000004</v>
      </c>
      <c r="F80" s="2">
        <v>11897</v>
      </c>
      <c r="G80" s="2">
        <v>7.5</v>
      </c>
      <c r="H80" s="2">
        <v>10618</v>
      </c>
      <c r="I80" s="2">
        <v>7</v>
      </c>
      <c r="J80" s="2">
        <v>10193</v>
      </c>
      <c r="K80" s="2">
        <v>7.1</v>
      </c>
      <c r="L80" s="2">
        <v>9727</v>
      </c>
      <c r="M80" s="2">
        <v>6.9</v>
      </c>
      <c r="N80" s="2">
        <v>8761</v>
      </c>
      <c r="O80" s="2">
        <v>6.4</v>
      </c>
      <c r="P80" s="2">
        <v>8182</v>
      </c>
      <c r="Q80" s="2">
        <v>6</v>
      </c>
      <c r="R80" s="2">
        <v>7677</v>
      </c>
      <c r="S80" s="2">
        <v>5.4</v>
      </c>
      <c r="T80" s="2">
        <v>8609</v>
      </c>
      <c r="U80" s="2">
        <v>5.9</v>
      </c>
      <c r="V80" s="2">
        <v>8075</v>
      </c>
      <c r="W80" s="2">
        <v>5.5</v>
      </c>
      <c r="X80" s="2">
        <v>7757</v>
      </c>
      <c r="Y80" s="2">
        <v>5.0999999999999996</v>
      </c>
      <c r="Z80" s="2" t="s">
        <v>32</v>
      </c>
    </row>
    <row r="81" spans="1:26" x14ac:dyDescent="0.25">
      <c r="A81" s="2" t="s">
        <v>33</v>
      </c>
      <c r="B81" s="2">
        <v>7302</v>
      </c>
      <c r="C81" s="2">
        <v>4.0999999999999996</v>
      </c>
      <c r="D81" s="2">
        <v>7302</v>
      </c>
      <c r="E81" s="2">
        <v>4.0999999999999996</v>
      </c>
      <c r="F81" s="2">
        <v>11595</v>
      </c>
      <c r="G81" s="2">
        <v>6.7</v>
      </c>
      <c r="H81" s="2">
        <v>10227</v>
      </c>
      <c r="I81" s="2">
        <v>6</v>
      </c>
      <c r="J81" s="2">
        <v>9441</v>
      </c>
      <c r="K81" s="2">
        <v>5.6</v>
      </c>
      <c r="L81" s="2">
        <v>8762</v>
      </c>
      <c r="M81" s="2">
        <v>5.4</v>
      </c>
      <c r="N81" s="2">
        <v>7795</v>
      </c>
      <c r="O81" s="2">
        <v>5</v>
      </c>
      <c r="P81" s="2">
        <v>6894</v>
      </c>
      <c r="Q81" s="2">
        <v>4.5</v>
      </c>
      <c r="R81" s="2">
        <v>6277</v>
      </c>
      <c r="S81" s="2">
        <v>4.2</v>
      </c>
      <c r="T81" s="2">
        <v>6614</v>
      </c>
      <c r="U81" s="2">
        <v>4.4000000000000004</v>
      </c>
      <c r="V81" s="2">
        <v>5987</v>
      </c>
      <c r="W81" s="2">
        <v>4</v>
      </c>
      <c r="X81" s="2">
        <v>5553</v>
      </c>
      <c r="Y81" s="2">
        <v>3.8</v>
      </c>
      <c r="Z81" s="2" t="s">
        <v>33</v>
      </c>
    </row>
    <row r="82" spans="1:26" x14ac:dyDescent="0.25">
      <c r="A82" s="2" t="s">
        <v>34</v>
      </c>
      <c r="B82" s="2">
        <v>7473</v>
      </c>
      <c r="C82" s="2">
        <v>3.8</v>
      </c>
      <c r="D82" s="2">
        <v>7473</v>
      </c>
      <c r="E82" s="2">
        <v>3.8</v>
      </c>
      <c r="F82" s="2">
        <v>11708</v>
      </c>
      <c r="G82" s="2">
        <v>6.2</v>
      </c>
      <c r="H82" s="2">
        <v>10111</v>
      </c>
      <c r="I82" s="2">
        <v>5.6</v>
      </c>
      <c r="J82" s="2">
        <v>9249</v>
      </c>
      <c r="K82" s="2">
        <v>5.3</v>
      </c>
      <c r="L82" s="2">
        <v>8724</v>
      </c>
      <c r="M82" s="2">
        <v>5.0999999999999996</v>
      </c>
      <c r="N82" s="2">
        <v>7530</v>
      </c>
      <c r="O82" s="2">
        <v>4.4000000000000004</v>
      </c>
      <c r="P82" s="2">
        <v>6689</v>
      </c>
      <c r="Q82" s="2">
        <v>3.9</v>
      </c>
      <c r="R82" s="2">
        <v>5776</v>
      </c>
      <c r="S82" s="2">
        <v>3.4</v>
      </c>
      <c r="T82" s="2">
        <v>5865</v>
      </c>
      <c r="U82" s="2">
        <v>3.5</v>
      </c>
      <c r="V82" s="2">
        <v>5284</v>
      </c>
      <c r="W82" s="2">
        <v>3.2</v>
      </c>
      <c r="X82" s="2">
        <v>4884</v>
      </c>
      <c r="Y82" s="2">
        <v>3</v>
      </c>
      <c r="Z82" s="2" t="s">
        <v>34</v>
      </c>
    </row>
    <row r="83" spans="1:26" x14ac:dyDescent="0.25">
      <c r="A83" s="2" t="s">
        <v>35</v>
      </c>
      <c r="B83" s="2">
        <v>6946</v>
      </c>
      <c r="C83" s="2">
        <v>4.0999999999999996</v>
      </c>
      <c r="D83" s="2">
        <v>6946</v>
      </c>
      <c r="E83" s="2">
        <v>4.0999999999999996</v>
      </c>
      <c r="F83" s="2">
        <v>11663</v>
      </c>
      <c r="G83" s="2">
        <v>6.9</v>
      </c>
      <c r="H83" s="2">
        <v>10812</v>
      </c>
      <c r="I83" s="2">
        <v>6.3</v>
      </c>
      <c r="J83" s="2">
        <v>10302</v>
      </c>
      <c r="K83" s="2">
        <v>5.6</v>
      </c>
      <c r="L83" s="2">
        <v>9563</v>
      </c>
      <c r="M83" s="2">
        <v>5.0999999999999996</v>
      </c>
      <c r="N83" s="2">
        <v>8183</v>
      </c>
      <c r="O83" s="2">
        <v>4.5</v>
      </c>
      <c r="P83" s="2">
        <v>6973</v>
      </c>
      <c r="Q83" s="2">
        <v>3.9</v>
      </c>
      <c r="R83" s="2">
        <v>5706</v>
      </c>
      <c r="S83" s="2">
        <v>3.3</v>
      </c>
      <c r="T83" s="2">
        <v>5504</v>
      </c>
      <c r="U83" s="2">
        <v>3.2</v>
      </c>
      <c r="V83" s="2">
        <v>5079</v>
      </c>
      <c r="W83" s="2">
        <v>2.9</v>
      </c>
      <c r="X83" s="2">
        <v>4696</v>
      </c>
      <c r="Y83" s="2">
        <v>2.7</v>
      </c>
      <c r="Z83" s="2" t="s">
        <v>35</v>
      </c>
    </row>
    <row r="84" spans="1:26" x14ac:dyDescent="0.25">
      <c r="A84" s="2" t="s">
        <v>36</v>
      </c>
      <c r="B84" s="2">
        <v>6292</v>
      </c>
      <c r="C84" s="2">
        <v>4</v>
      </c>
      <c r="D84" s="2">
        <v>6292</v>
      </c>
      <c r="E84" s="2">
        <v>4</v>
      </c>
      <c r="F84" s="2">
        <v>10478</v>
      </c>
      <c r="G84" s="2">
        <v>6.8</v>
      </c>
      <c r="H84" s="2">
        <v>9573</v>
      </c>
      <c r="I84" s="2">
        <v>6.3</v>
      </c>
      <c r="J84" s="2">
        <v>9205</v>
      </c>
      <c r="K84" s="2">
        <v>5.9</v>
      </c>
      <c r="L84" s="2">
        <v>8896</v>
      </c>
      <c r="M84" s="2">
        <v>5.6</v>
      </c>
      <c r="N84" s="2">
        <v>7976</v>
      </c>
      <c r="O84" s="2">
        <v>4.7</v>
      </c>
      <c r="P84" s="2">
        <v>7132</v>
      </c>
      <c r="Q84" s="2">
        <v>4.0999999999999996</v>
      </c>
      <c r="R84" s="2">
        <v>6225</v>
      </c>
      <c r="S84" s="2">
        <v>3.5</v>
      </c>
      <c r="T84" s="2">
        <v>5997</v>
      </c>
      <c r="U84" s="2">
        <v>3.3</v>
      </c>
      <c r="V84" s="2">
        <v>5397</v>
      </c>
      <c r="W84" s="2">
        <v>2.9</v>
      </c>
      <c r="X84" s="2">
        <v>5129</v>
      </c>
      <c r="Y84" s="2">
        <v>2.8</v>
      </c>
      <c r="Z84" s="2" t="s">
        <v>36</v>
      </c>
    </row>
    <row r="85" spans="1:26" x14ac:dyDescent="0.25">
      <c r="A85" s="2" t="s">
        <v>37</v>
      </c>
      <c r="B85" s="2">
        <v>6474</v>
      </c>
      <c r="C85" s="2">
        <v>4.3</v>
      </c>
      <c r="D85" s="2">
        <v>6474</v>
      </c>
      <c r="E85" s="2">
        <v>4.3</v>
      </c>
      <c r="F85" s="2">
        <v>10922</v>
      </c>
      <c r="G85" s="2">
        <v>7.5</v>
      </c>
      <c r="H85" s="2">
        <v>10361</v>
      </c>
      <c r="I85" s="2">
        <v>7.3</v>
      </c>
      <c r="J85" s="2">
        <v>9940</v>
      </c>
      <c r="K85" s="2">
        <v>6.9</v>
      </c>
      <c r="L85" s="2">
        <v>8392</v>
      </c>
      <c r="M85" s="2">
        <v>5.8</v>
      </c>
      <c r="N85" s="2">
        <v>7369</v>
      </c>
      <c r="O85" s="2">
        <v>5</v>
      </c>
      <c r="P85" s="2">
        <v>6683</v>
      </c>
      <c r="Q85" s="2">
        <v>4.5</v>
      </c>
      <c r="R85" s="2">
        <v>5724</v>
      </c>
      <c r="S85" s="2">
        <v>3.8</v>
      </c>
      <c r="T85" s="2">
        <v>5372</v>
      </c>
      <c r="U85" s="2">
        <v>3.5</v>
      </c>
      <c r="V85" s="2">
        <v>5099</v>
      </c>
      <c r="W85" s="2">
        <v>3.3</v>
      </c>
      <c r="X85" s="2">
        <v>5126</v>
      </c>
      <c r="Y85" s="2">
        <v>3.3</v>
      </c>
      <c r="Z85" s="2" t="s">
        <v>37</v>
      </c>
    </row>
    <row r="86" spans="1:26" x14ac:dyDescent="0.25">
      <c r="A86" s="2" t="s">
        <v>218</v>
      </c>
      <c r="B86" s="2">
        <v>3012</v>
      </c>
      <c r="C86" s="2">
        <v>3.1</v>
      </c>
      <c r="D86" s="2">
        <v>3012</v>
      </c>
      <c r="E86" s="2">
        <v>3.1</v>
      </c>
      <c r="F86" s="2">
        <v>5027</v>
      </c>
      <c r="G86" s="2">
        <v>5.0999999999999996</v>
      </c>
      <c r="H86" s="2">
        <v>4986</v>
      </c>
      <c r="I86" s="2">
        <v>5</v>
      </c>
      <c r="J86" s="2">
        <v>5191</v>
      </c>
      <c r="K86" s="2">
        <v>5.3</v>
      </c>
      <c r="L86" s="2">
        <v>4650</v>
      </c>
      <c r="M86" s="2">
        <v>4.8</v>
      </c>
      <c r="N86" s="2">
        <v>4543</v>
      </c>
      <c r="O86" s="2">
        <v>4.5</v>
      </c>
      <c r="P86" s="2">
        <v>4571</v>
      </c>
      <c r="Q86" s="2">
        <v>4.4000000000000004</v>
      </c>
      <c r="R86" s="2">
        <v>4176</v>
      </c>
      <c r="S86" s="2">
        <v>3.8</v>
      </c>
      <c r="T86" s="2">
        <v>4360</v>
      </c>
      <c r="U86" s="2">
        <v>3.8</v>
      </c>
      <c r="V86" s="2">
        <v>4572</v>
      </c>
      <c r="W86" s="2">
        <v>4</v>
      </c>
      <c r="X86" s="2">
        <v>5061</v>
      </c>
      <c r="Y86" s="2">
        <v>3.8</v>
      </c>
      <c r="Z86" s="2" t="s">
        <v>218</v>
      </c>
    </row>
    <row r="87" spans="1:26" x14ac:dyDescent="0.25">
      <c r="A87" s="2" t="s">
        <v>2</v>
      </c>
      <c r="B87" s="2">
        <v>38320</v>
      </c>
      <c r="C87" s="2">
        <v>2.9</v>
      </c>
      <c r="D87" s="2">
        <v>38320</v>
      </c>
      <c r="E87" s="2">
        <v>2.9</v>
      </c>
      <c r="F87" s="2">
        <v>67472</v>
      </c>
      <c r="G87" s="2">
        <v>5.0999999999999996</v>
      </c>
      <c r="H87" s="2">
        <v>74149</v>
      </c>
      <c r="I87" s="2">
        <v>5.8</v>
      </c>
      <c r="J87" s="2">
        <v>77764</v>
      </c>
      <c r="K87" s="2">
        <v>6.1</v>
      </c>
      <c r="L87" s="2">
        <v>74137</v>
      </c>
      <c r="M87" s="2">
        <v>5.8</v>
      </c>
      <c r="N87" s="2">
        <v>66543</v>
      </c>
      <c r="O87" s="2">
        <v>5.2</v>
      </c>
      <c r="P87" s="2">
        <v>61796</v>
      </c>
      <c r="Q87" s="2">
        <v>4.8</v>
      </c>
      <c r="R87" s="2">
        <v>57516</v>
      </c>
      <c r="S87" s="2">
        <v>4.4000000000000004</v>
      </c>
      <c r="T87" s="2">
        <v>58011</v>
      </c>
      <c r="U87" s="2">
        <v>4.3</v>
      </c>
      <c r="V87" s="2">
        <v>55056</v>
      </c>
      <c r="W87" s="2">
        <v>4.0999999999999996</v>
      </c>
      <c r="X87" s="2">
        <v>53415</v>
      </c>
      <c r="Y87" s="2">
        <v>3.9</v>
      </c>
      <c r="Z87" s="2" t="s">
        <v>2</v>
      </c>
    </row>
    <row r="88" spans="1:26" x14ac:dyDescent="0.25">
      <c r="A88" s="2" t="s">
        <v>30</v>
      </c>
      <c r="B88" s="2">
        <v>3760</v>
      </c>
      <c r="C88" s="2">
        <v>1.9</v>
      </c>
      <c r="D88" s="2">
        <v>3760</v>
      </c>
      <c r="E88" s="2">
        <v>1.9</v>
      </c>
      <c r="F88" s="2">
        <v>7139</v>
      </c>
      <c r="G88" s="2">
        <v>3.6</v>
      </c>
      <c r="H88" s="2">
        <v>7458</v>
      </c>
      <c r="I88" s="2">
        <v>4.2</v>
      </c>
      <c r="J88" s="2">
        <v>7405</v>
      </c>
      <c r="K88" s="2">
        <v>4.0999999999999996</v>
      </c>
      <c r="L88" s="2">
        <v>7293</v>
      </c>
      <c r="M88" s="2">
        <v>4</v>
      </c>
      <c r="N88" s="2">
        <v>5059</v>
      </c>
      <c r="O88" s="2">
        <v>2.7</v>
      </c>
      <c r="P88" s="2">
        <v>4605</v>
      </c>
      <c r="Q88" s="2">
        <v>2.4</v>
      </c>
      <c r="R88" s="2">
        <v>4122</v>
      </c>
      <c r="S88" s="2">
        <v>2.1</v>
      </c>
      <c r="T88" s="2">
        <v>4268</v>
      </c>
      <c r="U88" s="2">
        <v>2.1</v>
      </c>
      <c r="V88" s="2">
        <v>3607</v>
      </c>
      <c r="W88" s="2">
        <v>1.8</v>
      </c>
      <c r="X88" s="2">
        <v>3105</v>
      </c>
      <c r="Y88" s="2">
        <v>1.5</v>
      </c>
      <c r="Z88" s="2" t="s">
        <v>30</v>
      </c>
    </row>
    <row r="89" spans="1:26" x14ac:dyDescent="0.25">
      <c r="A89" s="2" t="s">
        <v>31</v>
      </c>
      <c r="B89" s="2">
        <v>5077</v>
      </c>
      <c r="C89" s="2">
        <v>4</v>
      </c>
      <c r="D89" s="2">
        <v>5077</v>
      </c>
      <c r="E89" s="2">
        <v>4</v>
      </c>
      <c r="F89" s="2">
        <v>9308</v>
      </c>
      <c r="G89" s="2">
        <v>7.8</v>
      </c>
      <c r="H89" s="2">
        <v>10475</v>
      </c>
      <c r="I89" s="2">
        <v>9.5</v>
      </c>
      <c r="J89" s="2">
        <v>11111</v>
      </c>
      <c r="K89" s="2">
        <v>9.9</v>
      </c>
      <c r="L89" s="2">
        <v>11589</v>
      </c>
      <c r="M89" s="2">
        <v>10.3</v>
      </c>
      <c r="N89" s="2">
        <v>10062</v>
      </c>
      <c r="O89" s="2">
        <v>8.4</v>
      </c>
      <c r="P89" s="2">
        <v>9945</v>
      </c>
      <c r="Q89" s="2">
        <v>8</v>
      </c>
      <c r="R89" s="2">
        <v>10450</v>
      </c>
      <c r="S89" s="2">
        <v>8.1</v>
      </c>
      <c r="T89" s="2">
        <v>11325</v>
      </c>
      <c r="U89" s="2">
        <v>8.1999999999999993</v>
      </c>
      <c r="V89" s="2">
        <v>11104</v>
      </c>
      <c r="W89" s="2">
        <v>8.1</v>
      </c>
      <c r="X89" s="2">
        <v>11142</v>
      </c>
      <c r="Y89" s="2">
        <v>7.8</v>
      </c>
      <c r="Z89" s="2" t="s">
        <v>31</v>
      </c>
    </row>
    <row r="90" spans="1:26" x14ac:dyDescent="0.25">
      <c r="A90" s="2" t="s">
        <v>32</v>
      </c>
      <c r="B90" s="2">
        <v>5870</v>
      </c>
      <c r="C90" s="2">
        <v>3.8</v>
      </c>
      <c r="D90" s="2">
        <v>5870</v>
      </c>
      <c r="E90" s="2">
        <v>3.8</v>
      </c>
      <c r="F90" s="2">
        <v>9940</v>
      </c>
      <c r="G90" s="2">
        <v>6.8</v>
      </c>
      <c r="H90" s="2">
        <v>10811</v>
      </c>
      <c r="I90" s="2">
        <v>7.8</v>
      </c>
      <c r="J90" s="2">
        <v>11251</v>
      </c>
      <c r="K90" s="2">
        <v>8.4</v>
      </c>
      <c r="L90" s="2">
        <v>10515</v>
      </c>
      <c r="M90" s="2">
        <v>8.1</v>
      </c>
      <c r="N90" s="2">
        <v>9841</v>
      </c>
      <c r="O90" s="2">
        <v>7.9</v>
      </c>
      <c r="P90" s="2">
        <v>9157</v>
      </c>
      <c r="Q90" s="2">
        <v>7.4</v>
      </c>
      <c r="R90" s="2">
        <v>8774</v>
      </c>
      <c r="S90" s="2">
        <v>7</v>
      </c>
      <c r="T90" s="2">
        <v>9326</v>
      </c>
      <c r="U90" s="2">
        <v>7.2</v>
      </c>
      <c r="V90" s="2">
        <v>9100</v>
      </c>
      <c r="W90" s="2">
        <v>7</v>
      </c>
      <c r="X90" s="2">
        <v>9006</v>
      </c>
      <c r="Y90" s="2">
        <v>6.7</v>
      </c>
      <c r="Z90" s="2" t="s">
        <v>32</v>
      </c>
    </row>
    <row r="91" spans="1:26" x14ac:dyDescent="0.25">
      <c r="A91" s="2" t="s">
        <v>33</v>
      </c>
      <c r="B91" s="2">
        <v>5605</v>
      </c>
      <c r="C91" s="2">
        <v>3.4</v>
      </c>
      <c r="D91" s="2">
        <v>5605</v>
      </c>
      <c r="E91" s="2">
        <v>3.4</v>
      </c>
      <c r="F91" s="2">
        <v>9709</v>
      </c>
      <c r="G91" s="2">
        <v>6</v>
      </c>
      <c r="H91" s="2">
        <v>10471</v>
      </c>
      <c r="I91" s="2">
        <v>6.6</v>
      </c>
      <c r="J91" s="2">
        <v>10720</v>
      </c>
      <c r="K91" s="2">
        <v>6.7</v>
      </c>
      <c r="L91" s="2">
        <v>10075</v>
      </c>
      <c r="M91" s="2">
        <v>6.5</v>
      </c>
      <c r="N91" s="2">
        <v>9179</v>
      </c>
      <c r="O91" s="2">
        <v>6.2</v>
      </c>
      <c r="P91" s="2">
        <v>8057</v>
      </c>
      <c r="Q91" s="2">
        <v>5.6</v>
      </c>
      <c r="R91" s="2">
        <v>7231</v>
      </c>
      <c r="S91" s="2">
        <v>5.2</v>
      </c>
      <c r="T91" s="2">
        <v>7153</v>
      </c>
      <c r="U91" s="2">
        <v>5.2</v>
      </c>
      <c r="V91" s="2">
        <v>6790</v>
      </c>
      <c r="W91" s="2">
        <v>4.9000000000000004</v>
      </c>
      <c r="X91" s="2">
        <v>6352</v>
      </c>
      <c r="Y91" s="2">
        <v>4.7</v>
      </c>
      <c r="Z91" s="2" t="s">
        <v>33</v>
      </c>
    </row>
    <row r="92" spans="1:26" x14ac:dyDescent="0.25">
      <c r="A92" s="2" t="s">
        <v>34</v>
      </c>
      <c r="B92" s="2">
        <v>5182</v>
      </c>
      <c r="C92" s="2">
        <v>2.8</v>
      </c>
      <c r="D92" s="2">
        <v>5182</v>
      </c>
      <c r="E92" s="2">
        <v>2.8</v>
      </c>
      <c r="F92" s="2">
        <v>8784</v>
      </c>
      <c r="G92" s="2">
        <v>4.9000000000000004</v>
      </c>
      <c r="H92" s="2">
        <v>9226</v>
      </c>
      <c r="I92" s="2">
        <v>5.3</v>
      </c>
      <c r="J92" s="2">
        <v>9548</v>
      </c>
      <c r="K92" s="2">
        <v>5.8</v>
      </c>
      <c r="L92" s="2">
        <v>9058</v>
      </c>
      <c r="M92" s="2">
        <v>5.6</v>
      </c>
      <c r="N92" s="2">
        <v>8187</v>
      </c>
      <c r="O92" s="2">
        <v>5</v>
      </c>
      <c r="P92" s="2">
        <v>7472</v>
      </c>
      <c r="Q92" s="2">
        <v>4.5</v>
      </c>
      <c r="R92" s="2">
        <v>6510</v>
      </c>
      <c r="S92" s="2">
        <v>4</v>
      </c>
      <c r="T92" s="2">
        <v>6246</v>
      </c>
      <c r="U92" s="2">
        <v>3.9</v>
      </c>
      <c r="V92" s="2">
        <v>5737</v>
      </c>
      <c r="W92" s="2">
        <v>3.6</v>
      </c>
      <c r="X92" s="2">
        <v>5404</v>
      </c>
      <c r="Y92" s="2">
        <v>3.4</v>
      </c>
      <c r="Z92" s="2" t="s">
        <v>34</v>
      </c>
    </row>
    <row r="93" spans="1:26" x14ac:dyDescent="0.25">
      <c r="A93" s="2" t="s">
        <v>35</v>
      </c>
      <c r="B93" s="2">
        <v>4341</v>
      </c>
      <c r="C93" s="2">
        <v>2.7</v>
      </c>
      <c r="D93" s="2">
        <v>4341</v>
      </c>
      <c r="E93" s="2">
        <v>2.7</v>
      </c>
      <c r="F93" s="2">
        <v>7703</v>
      </c>
      <c r="G93" s="2">
        <v>4.8</v>
      </c>
      <c r="H93" s="2">
        <v>8799</v>
      </c>
      <c r="I93" s="2">
        <v>5.4</v>
      </c>
      <c r="J93" s="2">
        <v>9292</v>
      </c>
      <c r="K93" s="2">
        <v>5.3</v>
      </c>
      <c r="L93" s="2">
        <v>8825</v>
      </c>
      <c r="M93" s="2">
        <v>5</v>
      </c>
      <c r="N93" s="2">
        <v>7874</v>
      </c>
      <c r="O93" s="2">
        <v>4.5999999999999996</v>
      </c>
      <c r="P93" s="2">
        <v>6822</v>
      </c>
      <c r="Q93" s="2">
        <v>4.0999999999999996</v>
      </c>
      <c r="R93" s="2">
        <v>5886</v>
      </c>
      <c r="S93" s="2">
        <v>3.6</v>
      </c>
      <c r="T93" s="2">
        <v>5467</v>
      </c>
      <c r="U93" s="2">
        <v>3.4</v>
      </c>
      <c r="V93" s="2">
        <v>5055</v>
      </c>
      <c r="W93" s="2">
        <v>3.1</v>
      </c>
      <c r="X93" s="2">
        <v>4779</v>
      </c>
      <c r="Y93" s="2">
        <v>2.9</v>
      </c>
      <c r="Z93" s="2" t="s">
        <v>35</v>
      </c>
    </row>
    <row r="94" spans="1:26" x14ac:dyDescent="0.25">
      <c r="A94" s="2" t="s">
        <v>36</v>
      </c>
      <c r="B94" s="2">
        <v>3490</v>
      </c>
      <c r="C94" s="2">
        <v>2.2999999999999998</v>
      </c>
      <c r="D94" s="2">
        <v>3490</v>
      </c>
      <c r="E94" s="2">
        <v>2.2999999999999998</v>
      </c>
      <c r="F94" s="2">
        <v>6215</v>
      </c>
      <c r="G94" s="2">
        <v>4.2</v>
      </c>
      <c r="H94" s="2">
        <v>6946</v>
      </c>
      <c r="I94" s="2">
        <v>4.7</v>
      </c>
      <c r="J94" s="2">
        <v>7376</v>
      </c>
      <c r="K94" s="2">
        <v>4.9000000000000004</v>
      </c>
      <c r="L94" s="2">
        <v>7182</v>
      </c>
      <c r="M94" s="2">
        <v>4.7</v>
      </c>
      <c r="N94" s="2">
        <v>7028</v>
      </c>
      <c r="O94" s="2">
        <v>4.4000000000000004</v>
      </c>
      <c r="P94" s="2">
        <v>6524</v>
      </c>
      <c r="Q94" s="2">
        <v>4</v>
      </c>
      <c r="R94" s="2">
        <v>5968</v>
      </c>
      <c r="S94" s="2">
        <v>3.5</v>
      </c>
      <c r="T94" s="2">
        <v>5706</v>
      </c>
      <c r="U94" s="2">
        <v>3.3</v>
      </c>
      <c r="V94" s="2">
        <v>5172</v>
      </c>
      <c r="W94" s="2">
        <v>3</v>
      </c>
      <c r="X94" s="2">
        <v>4789</v>
      </c>
      <c r="Y94" s="2">
        <v>2.8</v>
      </c>
      <c r="Z94" s="2" t="s">
        <v>36</v>
      </c>
    </row>
    <row r="95" spans="1:26" x14ac:dyDescent="0.25">
      <c r="A95" s="2" t="s">
        <v>37</v>
      </c>
      <c r="B95" s="2">
        <v>3657</v>
      </c>
      <c r="C95" s="2">
        <v>2.6</v>
      </c>
      <c r="D95" s="2">
        <v>3657</v>
      </c>
      <c r="E95" s="2">
        <v>2.6</v>
      </c>
      <c r="F95" s="2">
        <v>6304</v>
      </c>
      <c r="G95" s="2">
        <v>4.5999999999999996</v>
      </c>
      <c r="H95" s="2">
        <v>7250</v>
      </c>
      <c r="I95" s="2">
        <v>5.4</v>
      </c>
      <c r="J95" s="2">
        <v>7928</v>
      </c>
      <c r="K95" s="2">
        <v>5.8</v>
      </c>
      <c r="L95" s="2">
        <v>6651</v>
      </c>
      <c r="M95" s="2">
        <v>4.8</v>
      </c>
      <c r="N95" s="2">
        <v>6196</v>
      </c>
      <c r="O95" s="2">
        <v>4.4000000000000004</v>
      </c>
      <c r="P95" s="2">
        <v>5844</v>
      </c>
      <c r="Q95" s="2">
        <v>4.0999999999999996</v>
      </c>
      <c r="R95" s="2">
        <v>5217</v>
      </c>
      <c r="S95" s="2">
        <v>3.7</v>
      </c>
      <c r="T95" s="2">
        <v>4921</v>
      </c>
      <c r="U95" s="2">
        <v>3.4</v>
      </c>
      <c r="V95" s="2">
        <v>4662</v>
      </c>
      <c r="W95" s="2">
        <v>3.2</v>
      </c>
      <c r="X95" s="2">
        <v>4659</v>
      </c>
      <c r="Y95" s="2">
        <v>3.1</v>
      </c>
      <c r="Z95" s="2" t="s">
        <v>37</v>
      </c>
    </row>
    <row r="96" spans="1:26" x14ac:dyDescent="0.25">
      <c r="A96" s="2" t="s">
        <v>218</v>
      </c>
      <c r="B96" s="2">
        <v>1338</v>
      </c>
      <c r="C96" s="2">
        <v>2.2000000000000002</v>
      </c>
      <c r="D96" s="2">
        <v>1338</v>
      </c>
      <c r="E96" s="2">
        <v>2.2000000000000002</v>
      </c>
      <c r="F96" s="2">
        <v>2369</v>
      </c>
      <c r="G96" s="2">
        <v>3.6</v>
      </c>
      <c r="H96" s="2">
        <v>2713</v>
      </c>
      <c r="I96" s="2">
        <v>3.9</v>
      </c>
      <c r="J96" s="2">
        <v>3133</v>
      </c>
      <c r="K96" s="2">
        <v>4.4000000000000004</v>
      </c>
      <c r="L96" s="2">
        <v>2949</v>
      </c>
      <c r="M96" s="2">
        <v>4.0999999999999996</v>
      </c>
      <c r="N96" s="2">
        <v>3117</v>
      </c>
      <c r="O96" s="2">
        <v>4</v>
      </c>
      <c r="P96" s="2">
        <v>3370</v>
      </c>
      <c r="Q96" s="2">
        <v>4.0999999999999996</v>
      </c>
      <c r="R96" s="2">
        <v>3359</v>
      </c>
      <c r="S96" s="2">
        <v>3.8</v>
      </c>
      <c r="T96" s="2">
        <v>3600</v>
      </c>
      <c r="U96" s="2">
        <v>3.8</v>
      </c>
      <c r="V96" s="2">
        <v>3829</v>
      </c>
      <c r="W96" s="2">
        <v>4</v>
      </c>
      <c r="X96" s="2">
        <v>4178</v>
      </c>
      <c r="Y96" s="2">
        <v>3.8</v>
      </c>
      <c r="Z96" s="2" t="s">
        <v>218</v>
      </c>
    </row>
    <row r="101" spans="1:28" x14ac:dyDescent="0.25">
      <c r="A101" s="2" t="s">
        <v>222</v>
      </c>
    </row>
    <row r="102" spans="1:28" x14ac:dyDescent="0.25">
      <c r="A102" s="2" t="s">
        <v>220</v>
      </c>
    </row>
    <row r="104" spans="1:28" x14ac:dyDescent="0.25">
      <c r="B104" s="2" t="s">
        <v>221</v>
      </c>
      <c r="O104" s="2" t="s">
        <v>4</v>
      </c>
    </row>
    <row r="105" spans="1:28" x14ac:dyDescent="0.25">
      <c r="B105" s="2">
        <v>2007</v>
      </c>
      <c r="C105" s="2">
        <v>2008</v>
      </c>
      <c r="D105" s="2">
        <v>2009</v>
      </c>
      <c r="E105" s="2" t="s">
        <v>68</v>
      </c>
      <c r="F105" s="2" t="s">
        <v>69</v>
      </c>
      <c r="G105" s="2" t="s">
        <v>70</v>
      </c>
      <c r="H105" s="2" t="s">
        <v>71</v>
      </c>
      <c r="I105" s="2" t="s">
        <v>16</v>
      </c>
      <c r="J105" s="2" t="s">
        <v>14</v>
      </c>
      <c r="K105" s="2" t="s">
        <v>15</v>
      </c>
      <c r="L105" s="2" t="s">
        <v>17</v>
      </c>
      <c r="M105" s="2" t="s">
        <v>19</v>
      </c>
      <c r="N105" s="2" t="s">
        <v>47</v>
      </c>
      <c r="O105" s="2">
        <v>2007</v>
      </c>
      <c r="P105" s="2">
        <v>2008</v>
      </c>
      <c r="Q105" s="2">
        <v>2009</v>
      </c>
      <c r="R105" s="2" t="s">
        <v>68</v>
      </c>
      <c r="S105" s="2" t="s">
        <v>69</v>
      </c>
      <c r="T105" s="2" t="s">
        <v>70</v>
      </c>
      <c r="U105" s="2" t="s">
        <v>71</v>
      </c>
      <c r="V105" s="2" t="s">
        <v>16</v>
      </c>
      <c r="W105" s="2" t="s">
        <v>14</v>
      </c>
      <c r="X105" s="2" t="s">
        <v>15</v>
      </c>
      <c r="Y105" s="2" t="s">
        <v>17</v>
      </c>
      <c r="Z105" s="2" t="s">
        <v>19</v>
      </c>
      <c r="AA105" s="2" t="s">
        <v>47</v>
      </c>
    </row>
    <row r="106" spans="1:28" x14ac:dyDescent="0.25">
      <c r="A106" s="2" t="s">
        <v>133</v>
      </c>
      <c r="B106" s="2">
        <v>94021</v>
      </c>
      <c r="C106" s="2">
        <v>51279</v>
      </c>
      <c r="D106" s="2">
        <v>96513</v>
      </c>
      <c r="E106" s="2">
        <v>163453</v>
      </c>
      <c r="F106" s="2">
        <v>159241</v>
      </c>
      <c r="G106" s="2">
        <v>161240</v>
      </c>
      <c r="H106" s="2">
        <v>153116</v>
      </c>
      <c r="I106" s="2">
        <v>133268</v>
      </c>
      <c r="J106" s="2">
        <v>122547</v>
      </c>
      <c r="K106" s="2">
        <v>112512</v>
      </c>
      <c r="L106" s="2">
        <v>115672</v>
      </c>
      <c r="M106" s="2">
        <v>107817</v>
      </c>
      <c r="N106" s="2">
        <v>103019</v>
      </c>
      <c r="O106" s="2">
        <v>3.4</v>
      </c>
      <c r="P106" s="2">
        <v>1.8</v>
      </c>
      <c r="Q106" s="2">
        <v>3.4</v>
      </c>
      <c r="R106" s="2">
        <v>6.1</v>
      </c>
      <c r="S106" s="2">
        <v>5.9</v>
      </c>
      <c r="T106" s="2">
        <v>6</v>
      </c>
      <c r="U106" s="2">
        <v>5.8</v>
      </c>
      <c r="V106" s="2">
        <v>5</v>
      </c>
      <c r="W106" s="2">
        <v>4.5</v>
      </c>
      <c r="X106" s="2">
        <v>4.0999999999999996</v>
      </c>
      <c r="Y106" s="2">
        <v>4.2</v>
      </c>
      <c r="Z106" s="2">
        <v>3.9</v>
      </c>
      <c r="AA106" s="2">
        <v>3.7</v>
      </c>
      <c r="AB106" s="2" t="s">
        <v>133</v>
      </c>
    </row>
    <row r="107" spans="1:28" x14ac:dyDescent="0.25">
      <c r="A107" s="2" t="s">
        <v>134</v>
      </c>
      <c r="B107" s="2">
        <v>32590</v>
      </c>
      <c r="C107" s="2">
        <v>18828</v>
      </c>
      <c r="D107" s="2">
        <v>29831</v>
      </c>
      <c r="E107" s="2">
        <v>51217</v>
      </c>
      <c r="F107" s="2">
        <v>51751</v>
      </c>
      <c r="G107" s="2">
        <v>53239</v>
      </c>
      <c r="H107" s="2">
        <v>52231</v>
      </c>
      <c r="I107" s="2">
        <v>46341</v>
      </c>
      <c r="J107" s="2">
        <v>41913</v>
      </c>
      <c r="K107" s="2">
        <v>38460</v>
      </c>
      <c r="L107" s="2">
        <v>38914</v>
      </c>
      <c r="M107" s="2">
        <v>36375</v>
      </c>
      <c r="N107" s="2">
        <v>35413</v>
      </c>
      <c r="O107" s="2">
        <v>3.8</v>
      </c>
      <c r="P107" s="2">
        <v>2.2000000000000002</v>
      </c>
      <c r="Q107" s="2">
        <v>3.4</v>
      </c>
      <c r="R107" s="2">
        <v>6</v>
      </c>
      <c r="S107" s="2">
        <v>6</v>
      </c>
      <c r="T107" s="2">
        <v>6.2</v>
      </c>
      <c r="U107" s="2">
        <v>6</v>
      </c>
      <c r="V107" s="2">
        <v>5.3</v>
      </c>
      <c r="W107" s="2">
        <v>4.7</v>
      </c>
      <c r="X107" s="2">
        <v>4.3</v>
      </c>
      <c r="Y107" s="2">
        <v>4.2</v>
      </c>
      <c r="Z107" s="2">
        <v>4</v>
      </c>
      <c r="AA107" s="2">
        <v>3.8</v>
      </c>
      <c r="AB107" s="2" t="s">
        <v>134</v>
      </c>
    </row>
    <row r="108" spans="1:28" x14ac:dyDescent="0.25">
      <c r="A108" s="2" t="s">
        <v>135</v>
      </c>
      <c r="B108" s="2">
        <v>13659</v>
      </c>
      <c r="C108" s="2">
        <v>7234</v>
      </c>
      <c r="D108" s="2">
        <v>13117</v>
      </c>
      <c r="E108" s="2">
        <v>23739</v>
      </c>
      <c r="F108" s="2">
        <v>23395</v>
      </c>
      <c r="G108" s="2">
        <v>23396</v>
      </c>
      <c r="H108" s="2">
        <v>21687</v>
      </c>
      <c r="I108" s="2">
        <v>18639</v>
      </c>
      <c r="J108" s="2">
        <v>17153</v>
      </c>
      <c r="K108" s="2">
        <v>15574</v>
      </c>
      <c r="L108" s="2">
        <v>16084</v>
      </c>
      <c r="M108" s="2">
        <v>14815</v>
      </c>
      <c r="N108" s="2">
        <v>13689</v>
      </c>
      <c r="O108" s="2">
        <v>3.4</v>
      </c>
      <c r="P108" s="2">
        <v>1.8</v>
      </c>
      <c r="Q108" s="2">
        <v>3.2</v>
      </c>
      <c r="R108" s="2">
        <v>6.2</v>
      </c>
      <c r="S108" s="2">
        <v>6.2</v>
      </c>
      <c r="T108" s="2">
        <v>6.2</v>
      </c>
      <c r="U108" s="2">
        <v>5.8</v>
      </c>
      <c r="V108" s="2">
        <v>5</v>
      </c>
      <c r="W108" s="2">
        <v>4.5999999999999996</v>
      </c>
      <c r="X108" s="2">
        <v>4.0999999999999996</v>
      </c>
      <c r="Y108" s="2">
        <v>4.2</v>
      </c>
      <c r="Z108" s="2">
        <v>3.9</v>
      </c>
      <c r="AA108" s="2">
        <v>3.5</v>
      </c>
      <c r="AB108" s="2" t="s">
        <v>135</v>
      </c>
    </row>
    <row r="109" spans="1:28" x14ac:dyDescent="0.25">
      <c r="A109" s="2" t="s">
        <v>136</v>
      </c>
      <c r="B109" s="2">
        <v>15335</v>
      </c>
      <c r="C109" s="2">
        <v>9283</v>
      </c>
      <c r="D109" s="2">
        <v>20008</v>
      </c>
      <c r="E109" s="2">
        <v>34973</v>
      </c>
      <c r="F109" s="2">
        <v>33836</v>
      </c>
      <c r="G109" s="2">
        <v>34707</v>
      </c>
      <c r="H109" s="2">
        <v>32364</v>
      </c>
      <c r="I109" s="2">
        <v>26994</v>
      </c>
      <c r="J109" s="2">
        <v>25130</v>
      </c>
      <c r="K109" s="2">
        <v>23206</v>
      </c>
      <c r="L109" s="2">
        <v>23477</v>
      </c>
      <c r="M109" s="2">
        <v>21353</v>
      </c>
      <c r="N109" s="2">
        <v>20536</v>
      </c>
      <c r="O109" s="2">
        <v>3.1</v>
      </c>
      <c r="P109" s="2">
        <v>1.6</v>
      </c>
      <c r="Q109" s="2">
        <v>3.4</v>
      </c>
      <c r="R109" s="2">
        <v>6.2</v>
      </c>
      <c r="S109" s="2">
        <v>6.1</v>
      </c>
      <c r="T109" s="2">
        <v>6.3</v>
      </c>
      <c r="U109" s="2">
        <v>5.9</v>
      </c>
      <c r="V109" s="2">
        <v>4.9000000000000004</v>
      </c>
      <c r="W109" s="2">
        <v>4.5999999999999996</v>
      </c>
      <c r="X109" s="2">
        <v>4.2</v>
      </c>
      <c r="Y109" s="2">
        <v>4.2</v>
      </c>
      <c r="Z109" s="2">
        <v>3.8</v>
      </c>
      <c r="AA109" s="2">
        <v>3.6</v>
      </c>
      <c r="AB109" s="2" t="s">
        <v>136</v>
      </c>
    </row>
    <row r="110" spans="1:28" x14ac:dyDescent="0.25">
      <c r="A110" s="2" t="s">
        <v>137</v>
      </c>
      <c r="B110" s="2">
        <v>17569</v>
      </c>
      <c r="C110" s="2">
        <v>9388</v>
      </c>
      <c r="D110" s="2">
        <v>21279</v>
      </c>
      <c r="E110" s="2">
        <v>34296</v>
      </c>
      <c r="F110" s="2">
        <v>32304</v>
      </c>
      <c r="G110" s="2">
        <v>32495</v>
      </c>
      <c r="H110" s="2">
        <v>30642</v>
      </c>
      <c r="I110" s="2">
        <v>26241</v>
      </c>
      <c r="J110" s="2">
        <v>23914</v>
      </c>
      <c r="K110" s="2">
        <v>22138</v>
      </c>
      <c r="L110" s="2">
        <v>23291</v>
      </c>
      <c r="M110" s="2">
        <v>22277</v>
      </c>
      <c r="N110" s="2">
        <v>22039</v>
      </c>
      <c r="O110" s="2">
        <v>2.8</v>
      </c>
      <c r="P110" s="2">
        <v>1.5</v>
      </c>
      <c r="Q110" s="2">
        <v>3.3</v>
      </c>
      <c r="R110" s="2">
        <v>5.6</v>
      </c>
      <c r="S110" s="2">
        <v>5.3</v>
      </c>
      <c r="T110" s="2">
        <v>5.3</v>
      </c>
      <c r="U110" s="2">
        <v>5.0999999999999996</v>
      </c>
      <c r="V110" s="2">
        <v>4.3</v>
      </c>
      <c r="W110" s="2">
        <v>3.9</v>
      </c>
      <c r="X110" s="2">
        <v>3.6</v>
      </c>
      <c r="Y110" s="2">
        <v>3.7</v>
      </c>
      <c r="Z110" s="2">
        <v>3.5</v>
      </c>
      <c r="AA110" s="2">
        <v>3.4</v>
      </c>
      <c r="AB110" s="2" t="s">
        <v>137</v>
      </c>
    </row>
    <row r="111" spans="1:28" x14ac:dyDescent="0.25">
      <c r="A111" s="2" t="s">
        <v>138</v>
      </c>
      <c r="B111" s="2">
        <v>11782</v>
      </c>
      <c r="C111" s="2">
        <v>6385</v>
      </c>
      <c r="D111" s="2">
        <v>11977</v>
      </c>
      <c r="E111" s="2">
        <v>18297</v>
      </c>
      <c r="F111" s="2">
        <v>17041</v>
      </c>
      <c r="G111" s="2">
        <v>16477</v>
      </c>
      <c r="H111" s="2">
        <v>15143</v>
      </c>
      <c r="I111" s="2">
        <v>14138</v>
      </c>
      <c r="J111" s="2">
        <v>13561</v>
      </c>
      <c r="K111" s="2">
        <v>12251</v>
      </c>
      <c r="L111" s="2">
        <v>12903</v>
      </c>
      <c r="M111" s="2">
        <v>12059</v>
      </c>
      <c r="N111" s="2">
        <v>11342</v>
      </c>
      <c r="O111" s="2">
        <v>4.0999999999999996</v>
      </c>
      <c r="P111" s="2">
        <v>2.2000000000000002</v>
      </c>
      <c r="Q111" s="2">
        <v>4.0999999999999996</v>
      </c>
      <c r="R111" s="2">
        <v>6.6</v>
      </c>
      <c r="S111" s="2">
        <v>6.3</v>
      </c>
      <c r="T111" s="2">
        <v>6.1</v>
      </c>
      <c r="U111" s="2">
        <v>5.6</v>
      </c>
      <c r="V111" s="2">
        <v>5.3</v>
      </c>
      <c r="W111" s="2">
        <v>5</v>
      </c>
      <c r="X111" s="2">
        <v>4.5</v>
      </c>
      <c r="Y111" s="2">
        <v>4.7</v>
      </c>
      <c r="Z111" s="2">
        <v>4.4000000000000004</v>
      </c>
      <c r="AA111" s="2">
        <v>4.0999999999999996</v>
      </c>
      <c r="AB111" s="2" t="s">
        <v>138</v>
      </c>
    </row>
    <row r="116" spans="1:25" x14ac:dyDescent="0.25">
      <c r="A116" s="2" t="s">
        <v>224</v>
      </c>
    </row>
    <row r="117" spans="1:25" x14ac:dyDescent="0.25">
      <c r="A117" s="2" t="s">
        <v>223</v>
      </c>
    </row>
    <row r="120" spans="1:25" x14ac:dyDescent="0.25">
      <c r="B120" s="2">
        <v>1980</v>
      </c>
      <c r="C120" s="2">
        <v>1990</v>
      </c>
      <c r="D120" s="2">
        <v>1995</v>
      </c>
      <c r="E120" s="2">
        <v>1999</v>
      </c>
      <c r="F120" s="2">
        <v>2000</v>
      </c>
      <c r="G120" s="2">
        <v>2001</v>
      </c>
      <c r="H120" s="2">
        <v>2002</v>
      </c>
      <c r="I120" s="2">
        <v>2003</v>
      </c>
      <c r="J120" s="2">
        <v>2004</v>
      </c>
      <c r="K120" s="2">
        <v>2005</v>
      </c>
      <c r="L120" s="2">
        <v>2006</v>
      </c>
      <c r="M120" s="2">
        <v>2007</v>
      </c>
      <c r="N120" s="2">
        <v>2008</v>
      </c>
      <c r="O120" s="2">
        <v>2009</v>
      </c>
      <c r="P120" s="2">
        <v>2010</v>
      </c>
      <c r="Q120" s="2">
        <v>2011</v>
      </c>
      <c r="R120" s="2">
        <v>2012</v>
      </c>
      <c r="S120" s="2">
        <v>2013</v>
      </c>
      <c r="T120" s="2">
        <v>2014</v>
      </c>
      <c r="U120" s="2">
        <v>2015</v>
      </c>
      <c r="V120" s="2">
        <v>2016</v>
      </c>
      <c r="W120" s="2">
        <v>2017</v>
      </c>
      <c r="X120" s="2">
        <v>2018</v>
      </c>
      <c r="Y120" s="2" t="s">
        <v>47</v>
      </c>
    </row>
    <row r="121" spans="1:25" x14ac:dyDescent="0.25">
      <c r="A121" s="2" t="s">
        <v>48</v>
      </c>
      <c r="B121" s="2">
        <v>225</v>
      </c>
      <c r="C121" s="2">
        <v>232</v>
      </c>
      <c r="D121" s="2">
        <v>424</v>
      </c>
      <c r="E121" s="2">
        <v>1079</v>
      </c>
      <c r="F121" s="2">
        <v>1081</v>
      </c>
      <c r="G121" s="2">
        <v>954</v>
      </c>
      <c r="H121" s="2">
        <v>1349</v>
      </c>
      <c r="I121" s="2">
        <v>681</v>
      </c>
      <c r="J121" s="2">
        <v>804</v>
      </c>
      <c r="K121" s="2">
        <v>534</v>
      </c>
      <c r="L121" s="2">
        <v>576</v>
      </c>
      <c r="M121" s="2">
        <v>862</v>
      </c>
      <c r="N121" s="2">
        <v>335</v>
      </c>
      <c r="O121" s="2">
        <v>207</v>
      </c>
      <c r="P121" s="2">
        <v>329</v>
      </c>
      <c r="Q121" s="2">
        <v>280</v>
      </c>
      <c r="R121" s="2">
        <v>225</v>
      </c>
      <c r="S121" s="2">
        <v>197</v>
      </c>
      <c r="T121" s="2">
        <v>318</v>
      </c>
      <c r="U121" s="2">
        <v>158</v>
      </c>
      <c r="V121" s="2">
        <v>144</v>
      </c>
      <c r="W121" s="2">
        <v>426</v>
      </c>
      <c r="X121" s="2">
        <v>148</v>
      </c>
      <c r="Y121" s="2">
        <v>150</v>
      </c>
    </row>
    <row r="122" spans="1:25" x14ac:dyDescent="0.25">
      <c r="A122" s="2" t="s">
        <v>45</v>
      </c>
      <c r="B122" s="2">
        <v>62073</v>
      </c>
      <c r="C122" s="2">
        <v>37386</v>
      </c>
      <c r="D122" s="2">
        <v>124496</v>
      </c>
      <c r="E122" s="2">
        <v>75170</v>
      </c>
      <c r="F122" s="2">
        <v>75656</v>
      </c>
      <c r="G122" s="2">
        <v>54752</v>
      </c>
      <c r="H122" s="2">
        <v>110854</v>
      </c>
      <c r="I122" s="2">
        <v>44365</v>
      </c>
      <c r="J122" s="2">
        <v>75710</v>
      </c>
      <c r="K122" s="2">
        <v>32833</v>
      </c>
      <c r="L122" s="2">
        <v>79128</v>
      </c>
      <c r="M122" s="2">
        <v>61113</v>
      </c>
      <c r="N122" s="2">
        <v>91409</v>
      </c>
      <c r="O122" s="2">
        <v>12679</v>
      </c>
      <c r="P122" s="2">
        <v>15828</v>
      </c>
      <c r="Q122" s="2">
        <v>13127</v>
      </c>
      <c r="R122" s="2">
        <v>8589</v>
      </c>
      <c r="S122" s="2">
        <v>57319</v>
      </c>
      <c r="T122" s="2">
        <v>10616</v>
      </c>
      <c r="U122" s="2">
        <v>6054</v>
      </c>
      <c r="V122" s="2">
        <v>6997</v>
      </c>
      <c r="W122" s="2">
        <v>16953</v>
      </c>
      <c r="X122" s="2">
        <v>7267</v>
      </c>
      <c r="Y122" s="2">
        <v>5895</v>
      </c>
    </row>
    <row r="123" spans="1:25" x14ac:dyDescent="0.25">
      <c r="A123" s="2" t="s">
        <v>46</v>
      </c>
      <c r="B123" s="2">
        <v>186700</v>
      </c>
      <c r="C123" s="2">
        <v>97600</v>
      </c>
      <c r="D123" s="2">
        <v>197300</v>
      </c>
      <c r="E123" s="2">
        <v>91800</v>
      </c>
      <c r="F123" s="2">
        <v>124800</v>
      </c>
      <c r="G123" s="2">
        <v>59500</v>
      </c>
      <c r="H123" s="2">
        <v>193600</v>
      </c>
      <c r="I123" s="2">
        <v>55100</v>
      </c>
      <c r="J123" s="2">
        <v>76400</v>
      </c>
      <c r="K123" s="2">
        <v>51300</v>
      </c>
      <c r="L123" s="2">
        <v>85800</v>
      </c>
      <c r="M123" s="2">
        <v>91700</v>
      </c>
      <c r="N123" s="2">
        <v>1869100</v>
      </c>
      <c r="O123" s="2">
        <v>15000</v>
      </c>
      <c r="P123" s="2">
        <v>18500</v>
      </c>
      <c r="Q123" s="2">
        <v>15000</v>
      </c>
      <c r="R123" s="2">
        <v>10200</v>
      </c>
      <c r="S123" s="2">
        <v>930300</v>
      </c>
      <c r="T123" s="2">
        <v>16900</v>
      </c>
      <c r="U123" s="2">
        <v>9400</v>
      </c>
      <c r="V123" s="2">
        <v>15400</v>
      </c>
      <c r="W123" s="2">
        <v>28100</v>
      </c>
      <c r="X123" s="2">
        <v>20300</v>
      </c>
      <c r="Y123" s="2">
        <v>8400</v>
      </c>
    </row>
    <row r="126" spans="1:25" x14ac:dyDescent="0.25">
      <c r="A126" s="2" t="s">
        <v>253</v>
      </c>
    </row>
    <row r="128" spans="1:25" x14ac:dyDescent="0.25">
      <c r="B128" s="2">
        <v>1996</v>
      </c>
      <c r="C128" s="2">
        <v>1997</v>
      </c>
      <c r="D128" s="2">
        <v>1998</v>
      </c>
      <c r="E128" s="2">
        <v>1999</v>
      </c>
      <c r="F128" s="2">
        <v>2000</v>
      </c>
      <c r="G128" s="2">
        <v>2001</v>
      </c>
      <c r="H128" s="2">
        <v>2002</v>
      </c>
      <c r="I128" s="2">
        <v>2003</v>
      </c>
      <c r="J128" s="2">
        <v>2004</v>
      </c>
      <c r="K128" s="2">
        <v>2005</v>
      </c>
      <c r="L128" s="2">
        <v>2006</v>
      </c>
      <c r="M128" s="2">
        <v>2007</v>
      </c>
      <c r="N128" s="2">
        <v>2008</v>
      </c>
      <c r="O128" s="2">
        <v>2009</v>
      </c>
      <c r="P128" s="2">
        <v>2010</v>
      </c>
      <c r="Q128" s="2">
        <v>2011</v>
      </c>
      <c r="R128" s="2">
        <v>2012</v>
      </c>
      <c r="S128" s="2">
        <v>2013</v>
      </c>
      <c r="T128" s="2">
        <v>2014</v>
      </c>
      <c r="U128" s="2">
        <v>2015</v>
      </c>
      <c r="V128" s="2">
        <v>2016</v>
      </c>
      <c r="W128" s="2">
        <v>2017</v>
      </c>
      <c r="X128" s="2">
        <v>2018</v>
      </c>
      <c r="Y128" s="2">
        <v>2019</v>
      </c>
    </row>
    <row r="129" spans="1:25" x14ac:dyDescent="0.25">
      <c r="A129" s="2" t="s">
        <v>50</v>
      </c>
      <c r="B129" s="2">
        <v>75</v>
      </c>
      <c r="C129" s="2">
        <v>82</v>
      </c>
      <c r="D129" s="2">
        <v>80</v>
      </c>
      <c r="E129" s="2">
        <v>69</v>
      </c>
      <c r="F129" s="2" t="s">
        <v>225</v>
      </c>
      <c r="G129" s="2">
        <v>43</v>
      </c>
      <c r="H129" s="2">
        <v>61</v>
      </c>
      <c r="I129" s="2">
        <v>47</v>
      </c>
      <c r="J129" s="2">
        <v>45</v>
      </c>
      <c r="K129" s="2">
        <v>59</v>
      </c>
      <c r="L129" s="2">
        <v>61</v>
      </c>
      <c r="M129" s="2">
        <v>66</v>
      </c>
      <c r="N129" s="2">
        <v>44</v>
      </c>
      <c r="O129" s="2">
        <v>44</v>
      </c>
      <c r="P129" s="2">
        <v>39</v>
      </c>
      <c r="Q129" s="2">
        <v>41</v>
      </c>
      <c r="R129" s="2">
        <v>40</v>
      </c>
      <c r="S129" s="2">
        <v>36</v>
      </c>
      <c r="T129" s="2">
        <v>37</v>
      </c>
      <c r="U129" s="2">
        <v>27</v>
      </c>
      <c r="V129" s="2">
        <v>33</v>
      </c>
      <c r="W129" s="2">
        <v>25</v>
      </c>
      <c r="X129" s="2">
        <v>31</v>
      </c>
      <c r="Y129" s="2">
        <v>36</v>
      </c>
    </row>
    <row r="130" spans="1:25" x14ac:dyDescent="0.25">
      <c r="A130" s="2" t="s">
        <v>51</v>
      </c>
      <c r="B130" s="2">
        <v>5537</v>
      </c>
      <c r="C130" s="2">
        <v>5490</v>
      </c>
      <c r="D130" s="2">
        <v>5563</v>
      </c>
      <c r="E130" s="2">
        <v>5586</v>
      </c>
      <c r="F130" s="2">
        <v>5343</v>
      </c>
      <c r="G130" s="2">
        <v>5134</v>
      </c>
      <c r="H130" s="2">
        <v>4847</v>
      </c>
      <c r="I130" s="2">
        <v>4879</v>
      </c>
      <c r="J130" s="2">
        <v>5007</v>
      </c>
      <c r="K130" s="2">
        <v>5249</v>
      </c>
      <c r="L130" s="2">
        <v>5778</v>
      </c>
      <c r="M130" s="2">
        <v>5536</v>
      </c>
      <c r="N130" s="2">
        <v>5664</v>
      </c>
      <c r="O130" s="2">
        <v>4843</v>
      </c>
      <c r="P130" s="2">
        <v>5641</v>
      </c>
      <c r="Q130" s="2">
        <v>5398</v>
      </c>
      <c r="R130" s="2">
        <v>5331</v>
      </c>
      <c r="S130" s="2">
        <v>5317</v>
      </c>
      <c r="T130" s="2">
        <v>5093</v>
      </c>
      <c r="U130" s="2">
        <v>5472</v>
      </c>
      <c r="V130" s="2">
        <v>5451</v>
      </c>
      <c r="W130" s="2" t="s">
        <v>13</v>
      </c>
      <c r="X130" s="2" t="s">
        <v>13</v>
      </c>
      <c r="Y130" s="2" t="s">
        <v>13</v>
      </c>
    </row>
    <row r="131" spans="1:25" x14ac:dyDescent="0.25">
      <c r="A131" s="2" t="s">
        <v>52</v>
      </c>
      <c r="B131" s="2">
        <v>45804</v>
      </c>
      <c r="C131" s="2">
        <v>45613</v>
      </c>
      <c r="D131" s="2">
        <v>44505</v>
      </c>
      <c r="E131" s="2">
        <v>44389</v>
      </c>
      <c r="F131" s="2" t="s">
        <v>226</v>
      </c>
      <c r="G131" s="2">
        <v>41968</v>
      </c>
      <c r="H131" s="2">
        <v>39790</v>
      </c>
      <c r="I131" s="2">
        <v>37214</v>
      </c>
      <c r="J131" s="2">
        <v>38627</v>
      </c>
      <c r="K131" s="2">
        <v>41798</v>
      </c>
      <c r="L131" s="2">
        <v>42865</v>
      </c>
      <c r="M131" s="2">
        <v>43212</v>
      </c>
      <c r="N131" s="2">
        <v>43811</v>
      </c>
      <c r="O131" s="2">
        <v>37642</v>
      </c>
      <c r="P131" s="2">
        <v>38702</v>
      </c>
      <c r="Q131" s="2">
        <v>37128</v>
      </c>
      <c r="R131" s="2">
        <v>36379</v>
      </c>
      <c r="S131" s="2">
        <v>35994</v>
      </c>
      <c r="T131" s="2">
        <v>35521</v>
      </c>
      <c r="U131" s="2">
        <v>36810</v>
      </c>
      <c r="V131" s="2">
        <v>36559</v>
      </c>
      <c r="W131" s="2" t="s">
        <v>13</v>
      </c>
      <c r="X131" s="2" t="s">
        <v>13</v>
      </c>
      <c r="Y131" s="2" t="s">
        <v>13</v>
      </c>
    </row>
    <row r="132" spans="1:25" x14ac:dyDescent="0.25">
      <c r="A132" s="2" t="s">
        <v>54</v>
      </c>
      <c r="B132" s="2">
        <v>51416</v>
      </c>
      <c r="C132" s="2">
        <v>51185</v>
      </c>
      <c r="D132" s="2">
        <v>50148</v>
      </c>
      <c r="E132" s="2">
        <v>50044</v>
      </c>
      <c r="F132" s="2" t="s">
        <v>227</v>
      </c>
      <c r="G132" s="2">
        <v>47145</v>
      </c>
      <c r="H132" s="2">
        <v>44698</v>
      </c>
      <c r="I132" s="2">
        <v>42140</v>
      </c>
      <c r="J132" s="2">
        <v>43679</v>
      </c>
      <c r="K132" s="2">
        <v>47106</v>
      </c>
      <c r="L132" s="2">
        <v>48704</v>
      </c>
      <c r="M132" s="2">
        <v>48814</v>
      </c>
      <c r="N132" s="2">
        <v>49519</v>
      </c>
      <c r="O132" s="2">
        <v>42529</v>
      </c>
      <c r="P132" s="2">
        <v>44382</v>
      </c>
      <c r="Q132" s="2">
        <v>42567</v>
      </c>
      <c r="R132" s="2">
        <v>41750</v>
      </c>
      <c r="S132" s="2">
        <v>41347</v>
      </c>
      <c r="T132" s="2">
        <v>40651</v>
      </c>
      <c r="U132" s="2">
        <v>42309</v>
      </c>
      <c r="V132" s="2">
        <v>42043</v>
      </c>
      <c r="W132" s="2">
        <v>42325</v>
      </c>
      <c r="X132" s="2">
        <v>42812</v>
      </c>
      <c r="Y132" s="2">
        <v>42698</v>
      </c>
    </row>
    <row r="133" spans="1:25" x14ac:dyDescent="0.25">
      <c r="A133" s="2" t="s">
        <v>228</v>
      </c>
      <c r="B133" s="2">
        <v>15759</v>
      </c>
      <c r="C133" s="2">
        <v>15820</v>
      </c>
      <c r="D133" s="2">
        <v>14456</v>
      </c>
      <c r="E133" s="2">
        <v>12635</v>
      </c>
      <c r="F133" s="2" t="s">
        <v>229</v>
      </c>
      <c r="G133" s="2" t="s">
        <v>230</v>
      </c>
      <c r="H133" s="2" t="s">
        <v>231</v>
      </c>
      <c r="I133" s="2" t="s">
        <v>232</v>
      </c>
      <c r="J133" s="2" t="s">
        <v>233</v>
      </c>
      <c r="K133" s="2" t="s">
        <v>234</v>
      </c>
      <c r="L133" s="2" t="s">
        <v>13</v>
      </c>
      <c r="M133" s="2" t="s">
        <v>13</v>
      </c>
      <c r="N133" s="2" t="s">
        <v>13</v>
      </c>
      <c r="O133" s="2" t="s">
        <v>13</v>
      </c>
      <c r="P133" s="2" t="s">
        <v>13</v>
      </c>
      <c r="Q133" s="2" t="s">
        <v>13</v>
      </c>
      <c r="R133" s="2" t="s">
        <v>13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4:E28"/>
  <sheetViews>
    <sheetView workbookViewId="0">
      <selection activeCell="A2" sqref="A2:E28"/>
    </sheetView>
  </sheetViews>
  <sheetFormatPr defaultRowHeight="12.5" x14ac:dyDescent="0.25"/>
  <sheetData>
    <row r="4" spans="1:5" x14ac:dyDescent="0.25">
      <c r="A4" s="2"/>
      <c r="B4" s="2"/>
      <c r="C4" s="2"/>
      <c r="D4" s="2"/>
      <c r="E4" s="2"/>
    </row>
    <row r="5" spans="1:5" x14ac:dyDescent="0.25">
      <c r="A5" s="5"/>
      <c r="B5" s="6"/>
      <c r="C5" s="6"/>
      <c r="D5" s="7"/>
      <c r="E5" s="2"/>
    </row>
    <row r="6" spans="1:5" x14ac:dyDescent="0.25">
      <c r="A6" s="5"/>
      <c r="B6" s="6"/>
      <c r="C6" s="6"/>
      <c r="D6" s="7"/>
      <c r="E6" s="2"/>
    </row>
    <row r="7" spans="1:5" x14ac:dyDescent="0.25">
      <c r="A7" s="5"/>
      <c r="B7" s="6"/>
      <c r="C7" s="6"/>
      <c r="D7" s="7"/>
      <c r="E7" s="2"/>
    </row>
    <row r="8" spans="1:5" x14ac:dyDescent="0.25">
      <c r="A8" s="5"/>
      <c r="B8" s="7"/>
      <c r="C8" s="7"/>
      <c r="D8" s="7"/>
      <c r="E8" s="2"/>
    </row>
    <row r="9" spans="1:5" x14ac:dyDescent="0.25">
      <c r="A9" s="5"/>
      <c r="B9" s="6"/>
      <c r="C9" s="6"/>
      <c r="D9" s="7"/>
      <c r="E9" s="2"/>
    </row>
    <row r="10" spans="1:5" x14ac:dyDescent="0.25">
      <c r="A10" s="5"/>
      <c r="B10" s="6"/>
      <c r="C10" s="6"/>
      <c r="D10" s="7"/>
      <c r="E10" s="2"/>
    </row>
    <row r="11" spans="1:5" x14ac:dyDescent="0.25">
      <c r="A11" s="5"/>
      <c r="B11" s="7"/>
      <c r="C11" s="7"/>
      <c r="D11" s="7"/>
      <c r="E11" s="2"/>
    </row>
    <row r="12" spans="1:5" x14ac:dyDescent="0.25">
      <c r="A12" s="5"/>
      <c r="B12" s="6"/>
      <c r="C12" s="6"/>
      <c r="D12" s="7"/>
      <c r="E12" s="2"/>
    </row>
    <row r="13" spans="1:5" x14ac:dyDescent="0.25">
      <c r="A13" s="5"/>
      <c r="B13" s="6"/>
      <c r="C13" s="6"/>
      <c r="D13" s="7"/>
      <c r="E13" s="2"/>
    </row>
    <row r="14" spans="1:5" x14ac:dyDescent="0.25">
      <c r="A14" s="6"/>
      <c r="B14" s="6"/>
      <c r="C14" s="6"/>
      <c r="D14" s="6"/>
      <c r="E14" s="2"/>
    </row>
    <row r="15" spans="1:5" x14ac:dyDescent="0.25">
      <c r="A15" s="6"/>
      <c r="B15" s="6"/>
      <c r="C15" s="6"/>
      <c r="D15" s="6"/>
      <c r="E15" s="2"/>
    </row>
    <row r="16" spans="1:5" x14ac:dyDescent="0.25">
      <c r="A16" s="6"/>
      <c r="B16" s="6"/>
      <c r="C16" s="6"/>
      <c r="D16" s="6"/>
      <c r="E16" s="2"/>
    </row>
    <row r="17" spans="1:5" x14ac:dyDescent="0.25">
      <c r="A17" s="5"/>
      <c r="B17" s="7"/>
      <c r="C17" s="7"/>
      <c r="D17" s="7"/>
      <c r="E17" s="2"/>
    </row>
    <row r="18" spans="1:5" x14ac:dyDescent="0.25">
      <c r="A18" s="5"/>
      <c r="B18" s="6"/>
      <c r="C18" s="6"/>
      <c r="D18" s="7"/>
      <c r="E18" s="2"/>
    </row>
    <row r="19" spans="1:5" x14ac:dyDescent="0.25">
      <c r="A19" s="5"/>
      <c r="B19" s="6"/>
      <c r="C19" s="6"/>
      <c r="D19" s="7"/>
      <c r="E19" s="2"/>
    </row>
    <row r="20" spans="1:5" x14ac:dyDescent="0.25">
      <c r="A20" s="5"/>
      <c r="B20" s="7"/>
      <c r="C20" s="7"/>
      <c r="D20" s="7"/>
      <c r="E20" s="2"/>
    </row>
    <row r="21" spans="1:5" x14ac:dyDescent="0.25">
      <c r="A21" s="5"/>
      <c r="B21" s="6"/>
      <c r="C21" s="6"/>
      <c r="D21" s="7"/>
      <c r="E21" s="2"/>
    </row>
    <row r="22" spans="1:5" x14ac:dyDescent="0.25">
      <c r="A22" s="5"/>
      <c r="B22" s="6"/>
      <c r="C22" s="6"/>
      <c r="D22" s="7"/>
      <c r="E22" s="2"/>
    </row>
    <row r="23" spans="1:5" x14ac:dyDescent="0.25">
      <c r="A23" s="7"/>
      <c r="B23" s="6"/>
      <c r="C23" s="6"/>
      <c r="D23" s="6"/>
      <c r="E23" s="2"/>
    </row>
    <row r="24" spans="1:5" x14ac:dyDescent="0.25">
      <c r="A24" s="7"/>
      <c r="B24" s="6"/>
      <c r="C24" s="6"/>
      <c r="D24" s="6"/>
      <c r="E24" s="2"/>
    </row>
    <row r="25" spans="1:5" x14ac:dyDescent="0.25">
      <c r="A25" s="7"/>
      <c r="B25" s="6"/>
      <c r="C25" s="6"/>
      <c r="D25" s="6"/>
      <c r="E25" s="2"/>
    </row>
    <row r="26" spans="1:5" x14ac:dyDescent="0.25">
      <c r="A26" s="4"/>
      <c r="B26" s="7"/>
      <c r="C26" s="7"/>
      <c r="D26" s="7"/>
      <c r="E26" s="2"/>
    </row>
    <row r="27" spans="1:5" x14ac:dyDescent="0.25">
      <c r="A27" s="4"/>
      <c r="B27" s="6"/>
      <c r="C27" s="6"/>
      <c r="D27" s="7"/>
      <c r="E27" s="2"/>
    </row>
    <row r="28" spans="1:5" x14ac:dyDescent="0.25">
      <c r="A28" s="4"/>
      <c r="B28" s="6"/>
      <c r="C28" s="6"/>
      <c r="D28" s="7"/>
      <c r="E28" s="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67D7E62A9BC5409642AEFA967D6015" ma:contentTypeVersion="13" ma:contentTypeDescription="Opret et nyt dokument." ma:contentTypeScope="" ma:versionID="7b381e8516aabc641b23ab44b58ab49b">
  <xsd:schema xmlns:xsd="http://www.w3.org/2001/XMLSchema" xmlns:xs="http://www.w3.org/2001/XMLSchema" xmlns:p="http://schemas.microsoft.com/office/2006/metadata/properties" xmlns:ns3="05cf630e-ffd8-4625-af30-4613236a5f7c" xmlns:ns4="64c25a52-f268-485d-bf64-1d49ba84fed4" targetNamespace="http://schemas.microsoft.com/office/2006/metadata/properties" ma:root="true" ma:fieldsID="1e7f9ba0acf16ce2a9b087b7b6a6fee3" ns3:_="" ns4:_="">
    <xsd:import namespace="05cf630e-ffd8-4625-af30-4613236a5f7c"/>
    <xsd:import namespace="64c25a52-f268-485d-bf64-1d49ba84fe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f630e-ffd8-4625-af30-4613236a5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25a52-f268-485d-bf64-1d49ba84fed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00835E-0EAE-4C29-B8B6-89B16A870A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B3B946-6E49-422E-9593-67E08F5E3F54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05cf630e-ffd8-4625-af30-4613236a5f7c"/>
    <ds:schemaRef ds:uri="http://purl.org/dc/dcmitype/"/>
    <ds:schemaRef ds:uri="http://www.w3.org/XML/1998/namespace"/>
    <ds:schemaRef ds:uri="64c25a52-f268-485d-bf64-1d49ba84fed4"/>
  </ds:schemaRefs>
</ds:datastoreItem>
</file>

<file path=customXml/itemProps3.xml><?xml version="1.0" encoding="utf-8"?>
<ds:datastoreItem xmlns:ds="http://schemas.openxmlformats.org/officeDocument/2006/customXml" ds:itemID="{DBD85438-BEBD-4D59-A123-8380B4B49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cf630e-ffd8-4625-af30-4613236a5f7c"/>
    <ds:schemaRef ds:uri="64c25a52-f268-485d-bf64-1d49ba84fe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Kapitel 16</vt:lpstr>
      <vt:lpstr>Ekstra tal</vt:lpstr>
      <vt:lpstr>Ark3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Søren Iversen</cp:lastModifiedBy>
  <cp:lastPrinted>2007-06-17T10:27:02Z</cp:lastPrinted>
  <dcterms:created xsi:type="dcterms:W3CDTF">1998-04-20T13:13:20Z</dcterms:created>
  <dcterms:modified xsi:type="dcterms:W3CDTF">2020-08-26T12:21:00Z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0x0101002A67D7E62A9BC5409642AEFA967D6015</vt:lpwstr>
  </property>
</Properties>
</file>