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defaultThemeVersion="124226"/>
  <mc:AlternateContent xmlns:mc="http://schemas.openxmlformats.org/markup-compatibility/2006">
    <mc:Choice Requires="x15">
      <x15ac:absPath xmlns:x15ac="http://schemas.microsoft.com/office/spreadsheetml/2010/11/ac" url="/Users/anemoller/Desktop/Columbus/Til hjemmeside/"/>
    </mc:Choice>
  </mc:AlternateContent>
  <xr:revisionPtr revIDLastSave="0" documentId="8_{7197E407-8036-664A-BED5-FA8ABED30BD3}" xr6:coauthVersionLast="47" xr6:coauthVersionMax="47" xr10:uidLastSave="{00000000-0000-0000-0000-000000000000}"/>
  <bookViews>
    <workbookView xWindow="15260" yWindow="460" windowWidth="13540" windowHeight="16680" xr2:uid="{00000000-000D-0000-FFFF-FFFF00000000}"/>
  </bookViews>
  <sheets>
    <sheet name="Kapitel 5" sheetId="1" r:id="rId1"/>
    <sheet name="Ekstra tal" sheetId="3" r:id="rId2"/>
    <sheet name="Ark4" sheetId="4" r:id="rId3"/>
    <sheet name="Ark5" sheetId="5" r:id="rId4"/>
    <sheet name="Ark6" sheetId="6" r:id="rId5"/>
    <sheet name="Ark7" sheetId="7" r:id="rId6"/>
    <sheet name="Ark8"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4" l="1"/>
  <c r="B53" i="4"/>
  <c r="B45" i="4"/>
  <c r="C45" i="4"/>
  <c r="C30" i="4"/>
  <c r="B30" i="4"/>
  <c r="B21" i="4"/>
  <c r="B29" i="4"/>
  <c r="C29" i="4"/>
</calcChain>
</file>

<file path=xl/sharedStrings.xml><?xml version="1.0" encoding="utf-8"?>
<sst xmlns="http://schemas.openxmlformats.org/spreadsheetml/2006/main" count="457" uniqueCount="323">
  <si>
    <t>Anmeldte straffelovsovertrædelser</t>
  </si>
  <si>
    <t>Voldtægt og lignende</t>
  </si>
  <si>
    <t>.</t>
  </si>
  <si>
    <t>Indbrud</t>
  </si>
  <si>
    <t>Tyveri</t>
  </si>
  <si>
    <t>Brugstyveri af bil og motorcykel</t>
  </si>
  <si>
    <t>Straffelovsovertrædelser i alt</t>
  </si>
  <si>
    <t>Sædelighedsforbrydelser i alt</t>
  </si>
  <si>
    <t>Voldsforbrydelser i alt</t>
  </si>
  <si>
    <t>Ejendomsforbrydelser i alt</t>
  </si>
  <si>
    <t>Andre forbrydelser i alt</t>
  </si>
  <si>
    <t>2016</t>
  </si>
  <si>
    <t>2010</t>
  </si>
  <si>
    <t xml:space="preserve">Vold mod privatperson </t>
  </si>
  <si>
    <t>Indeks 1980=100</t>
  </si>
  <si>
    <t>2018</t>
  </si>
  <si>
    <t>2019</t>
  </si>
  <si>
    <t xml:space="preserve">    heraf grov vold </t>
  </si>
  <si>
    <t>Kriminalitet og køn</t>
  </si>
  <si>
    <t>2011</t>
  </si>
  <si>
    <t>2012</t>
  </si>
  <si>
    <t>2013</t>
  </si>
  <si>
    <t>2014</t>
  </si>
  <si>
    <t>2015</t>
  </si>
  <si>
    <t>2017</t>
  </si>
  <si>
    <t>Anmeldt</t>
  </si>
  <si>
    <t>Sigtelser</t>
  </si>
  <si>
    <t>Kilde: Kriminalitet (diverse årgange) samt Nyt nr. 97:2015 (Kriminalitet 2014), Statistikbanken Straf 20.</t>
  </si>
  <si>
    <t>Kilde: Statistikbanken Straf20.</t>
  </si>
  <si>
    <t>Tabel 5.1</t>
  </si>
  <si>
    <t>Tabel 5.2</t>
  </si>
  <si>
    <t>Tabel 5.3</t>
  </si>
  <si>
    <t>Tabel 5.4</t>
  </si>
  <si>
    <t>Voldtægtsofres oplevelse af første samtale med politiet</t>
  </si>
  <si>
    <t>Antallet respondenter var 56 i 2016 og 65 i 2017.</t>
  </si>
  <si>
    <t>Procent</t>
  </si>
  <si>
    <t>Ringe/meget ringe grad</t>
  </si>
  <si>
    <t>Nogen grad</t>
  </si>
  <si>
    <t>Høj/meget høj grad</t>
  </si>
  <si>
    <t>Tabel 5.5</t>
  </si>
  <si>
    <t>Tabel 5.6</t>
  </si>
  <si>
    <t>Mænd</t>
  </si>
  <si>
    <t>Kvinder</t>
  </si>
  <si>
    <t>15-29 år</t>
  </si>
  <si>
    <t>30-49 år</t>
  </si>
  <si>
    <t>50-79 år</t>
  </si>
  <si>
    <t>Alder i alt</t>
  </si>
  <si>
    <t>Hele befolkningen</t>
  </si>
  <si>
    <t>Vestlige lande</t>
  </si>
  <si>
    <t>Indvandrere</t>
  </si>
  <si>
    <t>Efterkommere</t>
  </si>
  <si>
    <t>Ikke-vestlige lande</t>
  </si>
  <si>
    <t>Personer med dansk oprindelse</t>
  </si>
  <si>
    <t>Kilde: Statistikbanken StrafNA9, Folk1e.</t>
  </si>
  <si>
    <t>Tabel 5.10</t>
  </si>
  <si>
    <t>15-19 år</t>
  </si>
  <si>
    <t>20-24 år</t>
  </si>
  <si>
    <t>25-29 år</t>
  </si>
  <si>
    <t>30-34 år</t>
  </si>
  <si>
    <t>35-39 år</t>
  </si>
  <si>
    <t>40-49 år</t>
  </si>
  <si>
    <t>50-59 år</t>
  </si>
  <si>
    <t>I alt</t>
  </si>
  <si>
    <t>Ingen tilbagefald</t>
  </si>
  <si>
    <t>I løbet af 6 måneder</t>
  </si>
  <si>
    <t>Kilde: Statistikbanken Recidiv1</t>
  </si>
  <si>
    <t>Røveri</t>
  </si>
  <si>
    <t>Anden berigelseskriminalitet</t>
  </si>
  <si>
    <t>Narkotikakriminalitet</t>
  </si>
  <si>
    <t>Vold</t>
  </si>
  <si>
    <t>Sædelighedskriminalitet</t>
  </si>
  <si>
    <t>Færdselslov</t>
  </si>
  <si>
    <t>Andet</t>
  </si>
  <si>
    <t>Tabel 5.14</t>
  </si>
  <si>
    <t>Antal</t>
  </si>
  <si>
    <t>Heraf</t>
  </si>
  <si>
    <t>Lukkede Pladser</t>
  </si>
  <si>
    <t>Åbne pladser</t>
  </si>
  <si>
    <t>Arrestpladser</t>
  </si>
  <si>
    <t>Kapacitet</t>
  </si>
  <si>
    <t>Varetægt/anholdte</t>
  </si>
  <si>
    <t>Fængsel</t>
  </si>
  <si>
    <t>Forvaring</t>
  </si>
  <si>
    <t>Bødeforvandling</t>
  </si>
  <si>
    <t>...</t>
  </si>
  <si>
    <t>Udlændingelov</t>
  </si>
  <si>
    <t>Belæg i alt</t>
  </si>
  <si>
    <t>Udnyttelsesprocent</t>
  </si>
  <si>
    <t>Lukkede afdelinger i åbne fængsler er medtaget under de lukkede pladser. I ‘arrestpladser’ indgår også arrestafdelingerne i fængslerne.</t>
  </si>
  <si>
    <t>Tabel 5.15</t>
  </si>
  <si>
    <t>I risiko i 15-årsalderen for at blive kriminel</t>
  </si>
  <si>
    <t>Tabel 5.8</t>
  </si>
  <si>
    <t>Ikke høj risiko</t>
  </si>
  <si>
    <t>Høj risiko</t>
  </si>
  <si>
    <t>Hyperaktiv målt ved SDQ</t>
  </si>
  <si>
    <t>Offer for kriminalitet</t>
  </si>
  <si>
    <t>Prøvet at ryge hash</t>
  </si>
  <si>
    <t>Far højst grundskole</t>
  </si>
  <si>
    <t>Mor teenager ved fødsel</t>
  </si>
  <si>
    <t>Forældre skilt</t>
  </si>
  <si>
    <t>Mindst to skoleskift</t>
  </si>
  <si>
    <t>Pjækket det sidste år</t>
  </si>
  <si>
    <t>Beskyttelsesfaktorer i 15-årsalderen</t>
  </si>
  <si>
    <t>Tabel 5.9</t>
  </si>
  <si>
    <t>Høj selvkontrol</t>
  </si>
  <si>
    <t>Fremtidsorienteret</t>
  </si>
  <si>
    <t>Dyrker organiseret fritid</t>
  </si>
  <si>
    <t>Læser bøger
ugentlig</t>
  </si>
  <si>
    <t>Karakter afg. prøver &gt;=7</t>
  </si>
  <si>
    <t>Startet gymnasial uddan.</t>
  </si>
  <si>
    <t>Se note og kilde til tabel 5.8</t>
  </si>
  <si>
    <t>Tabel 5.11</t>
  </si>
  <si>
    <t>Ofre for internetkriminalitet</t>
  </si>
  <si>
    <t>Betalingskortmisbrug</t>
  </si>
  <si>
    <t>Identitetsmisbrug</t>
  </si>
  <si>
    <t>Chikane</t>
  </si>
  <si>
    <t>Internethandel</t>
  </si>
  <si>
    <t>Offerisiko i pct.</t>
  </si>
  <si>
    <t>Antal ofre i Danmark estimat i tusinder</t>
  </si>
  <si>
    <t>Tabel 5.12</t>
  </si>
  <si>
    <t xml:space="preserve">Samlet antal varetægtsfængslinger                                                                  </t>
  </si>
  <si>
    <t xml:space="preserve">Antal langvarige varetægtsfængslinger                                                            </t>
  </si>
  <si>
    <t xml:space="preserve">24 måneder eller længere                                                                                  </t>
  </si>
  <si>
    <t>Tabel 5.13</t>
  </si>
  <si>
    <t>Kvinder i procent</t>
  </si>
  <si>
    <t>1980</t>
  </si>
  <si>
    <t>1990</t>
  </si>
  <si>
    <t>2000</t>
  </si>
  <si>
    <t>Overtrædelsens art i alt</t>
  </si>
  <si>
    <t>Straffelov i alt</t>
  </si>
  <si>
    <t>Seksualforbrydelser i alt</t>
  </si>
  <si>
    <t>Butikstyverier mv.</t>
  </si>
  <si>
    <t>Hæleri</t>
  </si>
  <si>
    <t>Hærværk</t>
  </si>
  <si>
    <t>Andre straffelovsforbrydelser i alt</t>
  </si>
  <si>
    <t>Salg af narkotika mv.</t>
  </si>
  <si>
    <t>Færdselslov i alt</t>
  </si>
  <si>
    <t>Spirituskørsel</t>
  </si>
  <si>
    <t>Særlove i alt</t>
  </si>
  <si>
    <t>Lov om euforiserende stoffer</t>
  </si>
  <si>
    <t>Kilde:Statistikbanken STRAF40.</t>
  </si>
  <si>
    <t xml:space="preserve">1)  Straffelovens bestemmelser vedr. seksualforbrydelser gennemgik væsentlige ændringer med virkning fra 1. juli 2013. Ændringerne betød bl.a., at der nu er flere kategorier af seksualforbrydelser end tidligere, der henføres under bestemmelserne om voldtægt. </t>
  </si>
  <si>
    <t xml:space="preserve">2)  Dokumentfalsk, dokumentfalsk med check, underslæb, bedrageri og checkbedrageri. </t>
  </si>
  <si>
    <r>
      <t>Voldtægt mv.</t>
    </r>
    <r>
      <rPr>
        <vertAlign val="superscript"/>
        <sz val="10"/>
        <rFont val="Calibri"/>
        <family val="2"/>
        <scheme val="minor"/>
      </rPr>
      <t>1</t>
    </r>
  </si>
  <si>
    <r>
      <t>Bedrageri mv.</t>
    </r>
    <r>
      <rPr>
        <vertAlign val="superscript"/>
        <sz val="10"/>
        <rFont val="Calibri"/>
        <family val="2"/>
        <scheme val="minor"/>
      </rPr>
      <t>2</t>
    </r>
  </si>
  <si>
    <t xml:space="preserve">         Mænd afgørelser</t>
  </si>
  <si>
    <t xml:space="preserve">          Frihedsstraf</t>
  </si>
  <si>
    <t xml:space="preserve">        Kvinder afgørelser</t>
  </si>
  <si>
    <t xml:space="preserve">           Frihedsstraf</t>
  </si>
  <si>
    <t>30-39 år</t>
  </si>
  <si>
    <t>60-69 år</t>
  </si>
  <si>
    <t>Statistikbanken Straf40 og straf 41.</t>
  </si>
  <si>
    <t xml:space="preserve">     15-17 år</t>
  </si>
  <si>
    <t xml:space="preserve">    18-20 år</t>
  </si>
  <si>
    <t>Simpel vold</t>
  </si>
  <si>
    <t>Alvorligere vold</t>
  </si>
  <si>
    <t>Særlig alvorlig vold</t>
  </si>
  <si>
    <t>Tyveri/brugstyveri af køretøj</t>
  </si>
  <si>
    <t>Kilde: Statistikbanken Straf40.</t>
  </si>
  <si>
    <t>Tabel 5.7</t>
  </si>
  <si>
    <t>Figur 5.1</t>
  </si>
  <si>
    <t>Antal ofre for sædelighedskriminalitet og voldskriminalitet fordelt på køn og alder</t>
  </si>
  <si>
    <t>Figur 5.2</t>
  </si>
  <si>
    <t>Mistanker/sigtelser blandt unge 2006-2018</t>
  </si>
  <si>
    <t xml:space="preserve"> Side 35</t>
  </si>
  <si>
    <t xml:space="preserve"> Side 36</t>
  </si>
  <si>
    <t>Vold mod privatperson</t>
  </si>
  <si>
    <t xml:space="preserve"> heraf grov vold</t>
  </si>
  <si>
    <t>Narkokriminalitet</t>
  </si>
  <si>
    <t>Afgørelser i alt</t>
  </si>
  <si>
    <t>Straffelovsovertrædelser</t>
  </si>
  <si>
    <t>Sædelighedsforbrydelser</t>
  </si>
  <si>
    <t>Voldtægt m.v.1</t>
  </si>
  <si>
    <t>Voldsforbrydelser</t>
  </si>
  <si>
    <t>Vold mod privatperson2</t>
  </si>
  <si>
    <t>Ejendomsforbrydelser</t>
  </si>
  <si>
    <t>Bedrageri m.v.3</t>
  </si>
  <si>
    <t>Butikstyveri</t>
  </si>
  <si>
    <t>Andre forbrydelser</t>
  </si>
  <si>
    <t>Salg af narkotika</t>
  </si>
  <si>
    <t>Færdselslovsovertrædelser</t>
  </si>
  <si>
    <t>Særlovsovertrædelser</t>
  </si>
  <si>
    <t>1) Straffelovens bestemmelser vedr. seksualforbrydelser gennemgik væsentlige ændringer med virkning fra 1. juli 2013. Ændringerne betød bl.a., at der nu er flere</t>
  </si>
  <si>
    <t>kategporier af seksualforbrydelser end tidligere, der henføres under bestemmelserne om voldtægt.</t>
  </si>
  <si>
    <t>2) Omfatter straffelovens §244-246: Simpel vold, alvorligere vold og særlig alvorlig vold med eller uden døden til følge.Flere detaljer under "Flere tal". Se digitale udgave.</t>
  </si>
  <si>
    <t>3) Dokumentfalsk, dokumentfalsk med check, underslæb, bedrageri og checkbedrageri.</t>
  </si>
  <si>
    <t>5-1</t>
  </si>
  <si>
    <t>5-2</t>
  </si>
  <si>
    <t xml:space="preserve"> Side 37</t>
  </si>
  <si>
    <t xml:space="preserve"> Side 38</t>
  </si>
  <si>
    <t>Kvinder i pct.</t>
  </si>
  <si>
    <t>Kilde: Statistikbanken STRAF40.</t>
  </si>
  <si>
    <t xml:space="preserve">Politiet viste forståelse </t>
  </si>
  <si>
    <t xml:space="preserve">Offeret følte sig tryg </t>
  </si>
  <si>
    <t xml:space="preserve">Han/hun blev taget alvorligt </t>
  </si>
  <si>
    <t>Han/hun blev respekteret</t>
  </si>
  <si>
    <t xml:space="preserve">Politiet fandt offerets forklaring troværdig </t>
  </si>
  <si>
    <t>Strafferetslige afgørelser og domme til frihedsstraf i forskellige aldersgrupper</t>
  </si>
  <si>
    <t>Efter 1 år og inden for 2 år</t>
  </si>
  <si>
    <t>Efter 6 måneder og inden for 1 år</t>
  </si>
  <si>
    <t>16,4-49,2</t>
  </si>
  <si>
    <t>62,1-86,9</t>
  </si>
  <si>
    <t>88,8-122,4</t>
  </si>
  <si>
    <t>12,2-36,56</t>
  </si>
  <si>
    <t>25,2-46,2</t>
  </si>
  <si>
    <t>28,6-48,4</t>
  </si>
  <si>
    <t>9,1-22,8</t>
  </si>
  <si>
    <t>13,2-28,2</t>
  </si>
  <si>
    <t>16,8-28,7</t>
  </si>
  <si>
    <t>33,3-55,2</t>
  </si>
  <si>
    <t>Kilde: Direktoratet for Kriminalforsorgen, Statistikenheden 2020</t>
  </si>
  <si>
    <t>Kilde: Direktoratet for Kriminalforsorgen, Statistikenheden 2020.</t>
  </si>
  <si>
    <t>Straffelovens bestemmelser vedr. seksualforbrydelser gennemgik væsentlige ændringer med virkning fra 1. juli 2013. Ændringerne betød bl.a., at der nu er flere kategorier af seksualforbrydelser end tidligere, der henføres under bestemmelserne om voldtægt (§216).</t>
  </si>
  <si>
    <t>Forskerne har opdelt de unge i en høj- og ikke-høj risikogruppe. Opdelingen siger noget om sandsynligheden for, at de unge begår kriminalitet. Man har identifceret en række risiko og beskyttelsesfaktorer i den sammmenhæng. I denne tabel nævnes en række risikofaktorer inden for områderne individuellle forhold og livsstil, familie og opvækstvilkår og skoleforhold. SDQ (Strengths and Difficulties Questionnaire) er et kort spørgeskema, der giver mulighed for at vurdere børn og unges psykiske trivsel og funktion.</t>
  </si>
  <si>
    <t>Kilde: Rikkke Fuglsang Olsen m.fl.: ”På vej mod ungdomskriminalitet” SFI 2016.</t>
  </si>
  <si>
    <t xml:space="preserve">Kilde: Peter Kruize: ”Internetkriminalitet 2017” Det Kriminalpræventive Råd 2018.                      </t>
  </si>
  <si>
    <t>Kilde: Direktoratet for Kriminalforsorgen, Statistikenheden, senest 2017.</t>
  </si>
  <si>
    <t>Lovændring juli 2000 giver mulighed for at idømme samfundstjeneste for overtrædelse af færdselsloven (spirituskørsel). Ændret opgørelsesmetode. Tallene fra 2007 og frem er korrigeret.</t>
  </si>
  <si>
    <t xml:space="preserve">Varighed 3-6 måneder                                                                                                         </t>
  </si>
  <si>
    <t xml:space="preserve">Varighed 0-3 måneder                                                                                                         </t>
  </si>
  <si>
    <t>Kilde: Rigsadvokatens redegørelse 2019. https://www.ft.dk/samling/20182/almdel/reu/bilag/113/index.htm</t>
  </si>
  <si>
    <t xml:space="preserve">Varighed 6-12 måneder                                                                                                       </t>
  </si>
  <si>
    <t xml:space="preserve">Varighed 12-24 måneder                                                                                                    </t>
  </si>
  <si>
    <t>Kilde: Britta Kyvsgaard: ”Ny undersøgelse af ofres oplevelser ved anmeldelse af seksuelle overgreb til politiet” Justitsministeriets Forskningskontor juni 2018.</t>
  </si>
  <si>
    <t>Uoplyst straffelov</t>
  </si>
  <si>
    <t>Blodskam mv.</t>
  </si>
  <si>
    <t>Heteroseksuel sædelighedsforbrydelse mod barn under 12 år (Udgået 2013)</t>
  </si>
  <si>
    <t>Seksualforbrydelse mod barn under 12 år (Ny fra 2013)</t>
  </si>
  <si>
    <t>Heteroseksuel sædelighedsforbrydelse i øvrigt (Udgået 2013)</t>
  </si>
  <si>
    <t>Seksualforbrydelse mod barn under 15 år (Ny fra 2013)</t>
  </si>
  <si>
    <t>Seksualforbrydelse i øvrigt (Ny fra 2013)</t>
  </si>
  <si>
    <t>Homoseksuel sædelighedsforbrydelse mod barn under 12 år (Udgået 2013)</t>
  </si>
  <si>
    <t>Homoseksuel sædelighedsforbrydelse i øvrigt (Udgået 2013)</t>
  </si>
  <si>
    <t>Blufærdighedskrænkelse ved beføling</t>
  </si>
  <si>
    <t>Blufærdighedskrænkelse ved blotteri</t>
  </si>
  <si>
    <t>Blufærdighedskrænkelse i øvrigt</t>
  </si>
  <si>
    <t>Utugt mv.</t>
  </si>
  <si>
    <t>Vold og lignende mod offentlig myndighed</t>
  </si>
  <si>
    <t>Opløb/forstyrrelse af offentlig orden</t>
  </si>
  <si>
    <t>Manddrab</t>
  </si>
  <si>
    <t>Forsøg på manddrab</t>
  </si>
  <si>
    <t>Psykisk vold</t>
  </si>
  <si>
    <t>Vold mod sagesløs</t>
  </si>
  <si>
    <t>Forsætlig legemskrænkelse i øvrigt</t>
  </si>
  <si>
    <t>Forsætlig legemsbeskadigelse</t>
  </si>
  <si>
    <t>Uagtsomt manddrab/legemsbeskadigelse</t>
  </si>
  <si>
    <t>Forbrydelse mod liv og legeme</t>
  </si>
  <si>
    <t>Forbrydelse mod den personlige frihed</t>
  </si>
  <si>
    <t>Trusler</t>
  </si>
  <si>
    <t>Dokumentfalsk</t>
  </si>
  <si>
    <t>Dokumentfalsk med check</t>
  </si>
  <si>
    <t>Brandstiftelse</t>
  </si>
  <si>
    <t>Indbrud i forretning, virksomhed mv.</t>
  </si>
  <si>
    <t>Indbrud i beboelser</t>
  </si>
  <si>
    <t>Indbrud i ubeboede bebyggelser</t>
  </si>
  <si>
    <t>Tyveri fra bil, båd mv.</t>
  </si>
  <si>
    <t>Andre tyverier</t>
  </si>
  <si>
    <t>Tyveri/brugstyveri af knallert</t>
  </si>
  <si>
    <t>Tyveri/brugstyveri af cykel</t>
  </si>
  <si>
    <t>Tyveri/brugstyveri af andet</t>
  </si>
  <si>
    <t>Ulovlig omgang med hittegods</t>
  </si>
  <si>
    <t>Underslæb</t>
  </si>
  <si>
    <t>Bedrageri</t>
  </si>
  <si>
    <t>Checkbedrageri</t>
  </si>
  <si>
    <t>Mandatsvig</t>
  </si>
  <si>
    <t>Afpresning og åger</t>
  </si>
  <si>
    <t>Skyldnersvig</t>
  </si>
  <si>
    <t>Grov skattesvig mv.</t>
  </si>
  <si>
    <t>Uagtsomt hæleri</t>
  </si>
  <si>
    <t>Berigelsesforbrydelse og formuekrænkelse</t>
  </si>
  <si>
    <t>Forbrydelse mod offentlig myndighed mv.</t>
  </si>
  <si>
    <t>Forbrydelse i offentlig tjeneste</t>
  </si>
  <si>
    <t>Falsk forklaring for retten</t>
  </si>
  <si>
    <t>Falsk forklaring i øvrigt</t>
  </si>
  <si>
    <t>Forbrydelse vedrørende penge og bevismateriale</t>
  </si>
  <si>
    <t>Smugling mv. af narkotika</t>
  </si>
  <si>
    <t>Almenskadelige forbrydelser mv.</t>
  </si>
  <si>
    <t>Ulovligt erhverv mv.</t>
  </si>
  <si>
    <t>Forbrydelser i familieforhold</t>
  </si>
  <si>
    <t>Uagtsomt manddrab mv. i forbindelse med færdselsuheld</t>
  </si>
  <si>
    <t>Tilhold (Udgået 2012)</t>
  </si>
  <si>
    <t>Freds- og ærekrænkelser</t>
  </si>
  <si>
    <t>Våbenloven</t>
  </si>
  <si>
    <t>Skatte- og afgiftslove mv.</t>
  </si>
  <si>
    <t>Andre strafferetlige særlove</t>
  </si>
  <si>
    <t>Sundheds- og sociallove</t>
  </si>
  <si>
    <t>Bygge- og boliglove</t>
  </si>
  <si>
    <t>Miljøloven</t>
  </si>
  <si>
    <t>Love vedrørende dyr, jagt mv.</t>
  </si>
  <si>
    <t>Love vedrørende arbejde, transport mv.</t>
  </si>
  <si>
    <t>Selskabs- og firmalovgivningen mv.</t>
  </si>
  <si>
    <t>Love vedrørende forsvaret o.l.</t>
  </si>
  <si>
    <t>Love vedrørende offentlige forsyninger</t>
  </si>
  <si>
    <t>Love vedrørende spil, bevilling, næring</t>
  </si>
  <si>
    <t>Særlovgivning i øvrigt</t>
  </si>
  <si>
    <t>Uoplyst særlovgivning</t>
  </si>
  <si>
    <t>2020</t>
  </si>
  <si>
    <t>Procenterne er beregnet i forhold til hele aldersgruppen både mænd og kvinder.</t>
  </si>
  <si>
    <t xml:space="preserve">Statistikken omfatter alene personer, der er fundet skyldige (dvs. eksklusiv personer med påtale opgivet eller frifindelse) i overtrædelse af straffelov, færdselslov eller andre særlove. Kriminalitetshyppigheden er et mål for, hvor stor en andel af en bestemt gruppe, der er fundet skyldig i en eller flere sigtelser efter straffeloven. Kriminalitetshyppigheden er indekseret.  Hele befolkningen i den enkelte aldersgruppe=100. </t>
  </si>
  <si>
    <t>Under 4 mdr.</t>
  </si>
  <si>
    <t>4-7 mdr.</t>
  </si>
  <si>
    <t>8-11 mdr.</t>
  </si>
  <si>
    <t>12-17 mdr.</t>
  </si>
  <si>
    <t>18-23 mdr.</t>
  </si>
  <si>
    <t>24-47 mdr.</t>
  </si>
  <si>
    <t>0ver 48 mdr.</t>
  </si>
  <si>
    <t>Ubetingede fængselsdomme fordelt på straflængder 2010-2019</t>
  </si>
  <si>
    <t>Inkluderet de domme, der udstås med fodlænke</t>
  </si>
  <si>
    <t>Kriminalitet og køn 1980-2020</t>
  </si>
  <si>
    <t>Anmeldte straffelovsovertrædelser 1980-2020</t>
  </si>
  <si>
    <t>Anmeldte forbrydelser og sigtelser for voldtægt 2011-2020</t>
  </si>
  <si>
    <t>Aldersbetinget kriminalitetshyppighed fordelt efter national oprindelse 2020</t>
  </si>
  <si>
    <t>Tilbagefald (recidiv) 2017-2019</t>
  </si>
  <si>
    <t>Dømt til samfundstjeneste fordelt efter hovedkriminalitet 1990-2019</t>
  </si>
  <si>
    <t>Figur 5.3</t>
  </si>
  <si>
    <t>Figur 5.4</t>
  </si>
  <si>
    <t>Figur 5.5</t>
  </si>
  <si>
    <t>Ungdomskriminaliteten 2010-2020 (straffelovsovertrædelser)</t>
  </si>
  <si>
    <t>Baseret på 1853 adspurgte i 2009, 6130 i 2014 og 5996 i 2017. Chikane består i profilændringer, chat og afsendelse af emails i offerets navn, spredning af rygter og billeder i offerets navn m.m. Identitetsmisbrug: Identitetsoplysninger stjålet ved handel på nettet i forbindelse med indbrud/tyveri ved hacking, falske emails (phishing), skimming af kort m.m. internethandel dækker især bedrageri i forbindelse med køb på internettet og ved privat handel.</t>
  </si>
  <si>
    <t xml:space="preserve">Gns. varighed af langvarige varetægtsfængslinger (måneder)                    </t>
  </si>
  <si>
    <t>Gennemsnitligt belæg i fængsler og arresthuse 2007-2019</t>
  </si>
  <si>
    <t>95 pct. sikkerhedsinterval i tusinder</t>
  </si>
  <si>
    <t xml:space="preserve">Varetægtsfængslinger fordelt på varighed 2014-2018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</si>
</sst>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8" formatCode="_(* #,##0.0_);_(* \(#,##0.0\);_(* &quot;-&quot;??_);_(@_)"/>
  </numFmts>
  <fonts count="9" x14ac:knownFonts="1">
    <font>
      <sz val="10"/>
      <name val="Courier"/>
    </font>
    <font>
      <sz val="10"/>
      <name val="Calibri"/>
      <family val="2"/>
      <scheme val="minor"/>
    </font>
    <font>
      <b/>
      <sz val="10"/>
      <name val="Calibri"/>
      <family val="2"/>
      <scheme val="minor"/>
    </font>
    <font>
      <vertAlign val="superscript"/>
      <sz val="10"/>
      <name val="Calibri"/>
      <family val="2"/>
      <scheme val="minor"/>
    </font>
    <font>
      <sz val="10"/>
      <color rgb="FF000000"/>
      <name val="Calibri"/>
      <family val="2"/>
      <scheme val="minor"/>
    </font>
    <font>
      <b/>
      <sz val="10"/>
      <color rgb="FF000000"/>
      <name val="Calibri"/>
      <family val="2"/>
    </font>
    <font>
      <sz val="10"/>
      <color rgb="FF000000"/>
      <name val="Calibri"/>
      <family val="2"/>
    </font>
    <font>
      <b/>
      <sz val="10"/>
      <color rgb="FF231F20"/>
      <name val="Calibri"/>
      <family val="2"/>
    </font>
    <font>
      <sz val="10"/>
      <name val="Courier"/>
      <family val="1"/>
    </font>
  </fonts>
  <fills count="4">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s>
  <borders count="1">
    <border>
      <left/>
      <right/>
      <top/>
      <bottom/>
      <diagonal/>
    </border>
  </borders>
  <cellStyleXfs count="2">
    <xf numFmtId="0" fontId="0" fillId="0" borderId="0"/>
    <xf numFmtId="164" fontId="8" fillId="0" borderId="0" applyFont="0" applyFill="0" applyBorder="0" applyAlignment="0" applyProtection="0"/>
  </cellStyleXfs>
  <cellXfs count="36">
    <xf numFmtId="0" fontId="0" fillId="0" borderId="0" xfId="0"/>
    <xf numFmtId="0" fontId="1" fillId="0" borderId="0" xfId="0" applyFont="1"/>
    <xf numFmtId="0" fontId="1" fillId="0" borderId="0" xfId="0" applyFont="1" applyAlignment="1">
      <alignment horizontal="right"/>
    </xf>
    <xf numFmtId="1" fontId="1" fillId="0" borderId="0" xfId="0" applyNumberFormat="1" applyFont="1" applyAlignment="1">
      <alignment horizontal="right"/>
    </xf>
    <xf numFmtId="1" fontId="1" fillId="0" borderId="0" xfId="0" applyNumberFormat="1" applyFont="1"/>
    <xf numFmtId="9" fontId="1" fillId="0" borderId="0" xfId="0" applyNumberFormat="1" applyFont="1"/>
    <xf numFmtId="0" fontId="2" fillId="0" borderId="0" xfId="0" applyFont="1"/>
    <xf numFmtId="2" fontId="2" fillId="0" borderId="0" xfId="0" applyNumberFormat="1" applyFont="1"/>
    <xf numFmtId="165" fontId="1" fillId="0" borderId="0" xfId="0" applyNumberFormat="1" applyFont="1"/>
    <xf numFmtId="2" fontId="1" fillId="0" borderId="0" xfId="0" applyNumberFormat="1" applyFont="1"/>
    <xf numFmtId="1" fontId="0" fillId="0" borderId="0" xfId="0" applyNumberFormat="1"/>
    <xf numFmtId="3" fontId="0" fillId="0" borderId="0" xfId="0" applyNumberFormat="1"/>
    <xf numFmtId="0" fontId="0" fillId="0" borderId="0" xfId="0" quotePrefix="1"/>
    <xf numFmtId="3" fontId="1" fillId="0" borderId="0" xfId="0" applyNumberFormat="1" applyFont="1" applyAlignment="1">
      <alignment horizontal="right"/>
    </xf>
    <xf numFmtId="3" fontId="1" fillId="0" borderId="0" xfId="0" applyNumberFormat="1" applyFont="1"/>
    <xf numFmtId="3" fontId="1" fillId="0" borderId="0" xfId="0" applyNumberFormat="1" applyFont="1" applyFill="1" applyAlignment="1" applyProtection="1">
      <alignment horizontal="right"/>
    </xf>
    <xf numFmtId="0" fontId="1" fillId="0" borderId="0" xfId="0" applyFont="1" applyAlignment="1"/>
    <xf numFmtId="0" fontId="1" fillId="0" borderId="0" xfId="0" applyFont="1" applyAlignment="1">
      <alignment wrapText="1"/>
    </xf>
    <xf numFmtId="0" fontId="2" fillId="0" borderId="0" xfId="0" applyFont="1" applyFill="1" applyAlignment="1">
      <alignment horizontal="center"/>
    </xf>
    <xf numFmtId="0" fontId="1" fillId="0" borderId="0" xfId="0" applyFont="1" applyFill="1"/>
    <xf numFmtId="0" fontId="2" fillId="2" borderId="0" xfId="0" applyFont="1" applyFill="1" applyAlignment="1">
      <alignment horizontal="center"/>
    </xf>
    <xf numFmtId="0" fontId="2" fillId="3" borderId="0" xfId="0" applyFont="1" applyFill="1" applyAlignment="1">
      <alignment horizontal="center"/>
    </xf>
    <xf numFmtId="0" fontId="4" fillId="0" borderId="0" xfId="0" applyFont="1" applyFill="1" applyAlignment="1" applyProtection="1">
      <alignment horizontal="left"/>
    </xf>
    <xf numFmtId="0" fontId="1" fillId="3" borderId="0" xfId="0" applyFont="1" applyFill="1"/>
    <xf numFmtId="0" fontId="5" fillId="0" borderId="0" xfId="0" applyFont="1" applyFill="1" applyBorder="1"/>
    <xf numFmtId="0" fontId="6" fillId="0" borderId="0" xfId="0" applyFont="1" applyFill="1" applyBorder="1"/>
    <xf numFmtId="0" fontId="7" fillId="0" borderId="0" xfId="0" applyFont="1" applyFill="1" applyBorder="1"/>
    <xf numFmtId="0" fontId="5" fillId="3" borderId="0" xfId="0" applyFont="1" applyFill="1" applyBorder="1"/>
    <xf numFmtId="166" fontId="1" fillId="0" borderId="0" xfId="1" applyNumberFormat="1" applyFont="1" applyAlignment="1">
      <alignment horizontal="right"/>
    </xf>
    <xf numFmtId="166" fontId="1" fillId="0" borderId="0" xfId="1" applyNumberFormat="1" applyFont="1"/>
    <xf numFmtId="0" fontId="2" fillId="0" borderId="0" xfId="0" applyFont="1" applyFill="1"/>
    <xf numFmtId="16" fontId="2" fillId="0" borderId="0" xfId="0" quotePrefix="1" applyNumberFormat="1" applyFont="1" applyFill="1"/>
    <xf numFmtId="0" fontId="5" fillId="3" borderId="0" xfId="0" applyFont="1" applyFill="1" applyBorder="1" applyAlignment="1">
      <alignment wrapText="1"/>
    </xf>
    <xf numFmtId="164" fontId="1" fillId="0" borderId="0" xfId="1" applyFont="1"/>
    <xf numFmtId="164" fontId="2" fillId="0" borderId="0" xfId="1" applyFont="1" applyFill="1" applyAlignment="1">
      <alignment horizontal="center"/>
    </xf>
    <xf numFmtId="168" fontId="1" fillId="0" borderId="0" xfId="1" applyNumberFormat="1" applyFont="1"/>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O246"/>
  <sheetViews>
    <sheetView tabSelected="1" topLeftCell="A174" zoomScaleNormal="100" workbookViewId="0">
      <selection activeCell="A178" sqref="A178"/>
    </sheetView>
  </sheetViews>
  <sheetFormatPr baseColWidth="10" defaultColWidth="9" defaultRowHeight="14" x14ac:dyDescent="0.2"/>
  <cols>
    <col min="1" max="1" width="40.33203125" style="1" customWidth="1"/>
    <col min="2" max="2" width="18.5" style="1" bestFit="1" customWidth="1"/>
    <col min="3" max="3" width="15.33203125" style="1" bestFit="1" customWidth="1"/>
    <col min="4" max="4" width="17.33203125" style="1" customWidth="1"/>
    <col min="5" max="5" width="17.6640625" style="1" bestFit="1" customWidth="1"/>
    <col min="6" max="6" width="18.1640625" style="1" bestFit="1" customWidth="1"/>
    <col min="7" max="7" width="17.83203125" style="1" bestFit="1" customWidth="1"/>
    <col min="8" max="8" width="18.6640625" style="1" bestFit="1" customWidth="1"/>
    <col min="9" max="9" width="17.33203125" style="1" bestFit="1" customWidth="1"/>
    <col min="10" max="13" width="10.83203125" style="1" bestFit="1" customWidth="1"/>
    <col min="14" max="16384" width="9" style="1"/>
  </cols>
  <sheetData>
    <row r="1" spans="1:15" x14ac:dyDescent="0.2">
      <c r="A1" s="31" t="s">
        <v>29</v>
      </c>
      <c r="B1" s="6"/>
      <c r="C1" s="6"/>
      <c r="D1" s="6"/>
      <c r="E1" s="6"/>
      <c r="F1" s="6"/>
      <c r="G1" s="6"/>
      <c r="H1" s="6"/>
      <c r="I1" s="6"/>
      <c r="J1" s="6"/>
      <c r="K1" s="6"/>
      <c r="L1" s="6"/>
      <c r="O1" s="1" t="s">
        <v>164</v>
      </c>
    </row>
    <row r="2" spans="1:15" x14ac:dyDescent="0.2">
      <c r="A2" s="6" t="s">
        <v>309</v>
      </c>
      <c r="B2" s="6"/>
      <c r="C2" s="6"/>
      <c r="D2" s="6"/>
      <c r="E2" s="6"/>
      <c r="F2" s="6"/>
      <c r="G2" s="6"/>
      <c r="H2" s="6"/>
      <c r="I2" s="6"/>
      <c r="J2" s="6"/>
      <c r="K2" s="6"/>
      <c r="L2" s="6"/>
    </row>
    <row r="3" spans="1:15" x14ac:dyDescent="0.2">
      <c r="A3" s="6"/>
      <c r="B3" s="7"/>
      <c r="C3" s="6"/>
      <c r="D3" s="6"/>
      <c r="E3" s="6"/>
      <c r="F3" s="6"/>
      <c r="G3" s="6"/>
      <c r="H3" s="6"/>
      <c r="I3" s="6" t="s">
        <v>14</v>
      </c>
      <c r="J3" s="6"/>
      <c r="K3" s="6"/>
    </row>
    <row r="4" spans="1:15" s="19" customFormat="1" x14ac:dyDescent="0.2">
      <c r="A4" s="21"/>
      <c r="B4" s="21">
        <v>1980</v>
      </c>
      <c r="C4" s="20">
        <v>1990</v>
      </c>
      <c r="D4" s="20">
        <v>2000</v>
      </c>
      <c r="E4" s="20">
        <v>2005</v>
      </c>
      <c r="F4" s="20" t="s">
        <v>12</v>
      </c>
      <c r="G4" s="20" t="s">
        <v>11</v>
      </c>
      <c r="H4" s="20">
        <v>2020</v>
      </c>
      <c r="I4" s="20">
        <v>1990</v>
      </c>
      <c r="J4" s="20">
        <v>2000</v>
      </c>
      <c r="K4" s="20">
        <v>2020</v>
      </c>
    </row>
    <row r="5" spans="1:15" x14ac:dyDescent="0.2">
      <c r="A5" s="1" t="s">
        <v>6</v>
      </c>
      <c r="B5" s="28">
        <v>408177</v>
      </c>
      <c r="C5" s="28">
        <v>527421</v>
      </c>
      <c r="D5" s="28">
        <v>504235</v>
      </c>
      <c r="E5" s="28">
        <v>432704</v>
      </c>
      <c r="F5" s="29">
        <v>471088</v>
      </c>
      <c r="G5" s="29">
        <v>401407</v>
      </c>
      <c r="H5" s="29">
        <v>325483</v>
      </c>
      <c r="I5" s="13">
        <v>129.21379695573199</v>
      </c>
      <c r="J5" s="14">
        <v>123.53341810048093</v>
      </c>
      <c r="K5" s="14">
        <v>79.740651727069391</v>
      </c>
      <c r="L5" s="4"/>
    </row>
    <row r="6" spans="1:15" x14ac:dyDescent="0.2">
      <c r="A6" s="1" t="s">
        <v>7</v>
      </c>
      <c r="B6" s="28">
        <v>2220</v>
      </c>
      <c r="C6" s="28">
        <v>2521</v>
      </c>
      <c r="D6" s="28">
        <v>2800</v>
      </c>
      <c r="E6" s="28">
        <v>2799</v>
      </c>
      <c r="F6" s="29">
        <v>2642</v>
      </c>
      <c r="G6" s="29">
        <v>4425</v>
      </c>
      <c r="H6" s="29">
        <v>7294</v>
      </c>
      <c r="I6" s="13">
        <v>113.558558558559</v>
      </c>
      <c r="J6" s="14">
        <v>126.12612612612612</v>
      </c>
      <c r="K6" s="14">
        <v>328.55855855855856</v>
      </c>
      <c r="L6" s="4"/>
    </row>
    <row r="7" spans="1:15" x14ac:dyDescent="0.2">
      <c r="A7" s="1" t="s">
        <v>1</v>
      </c>
      <c r="B7" s="28">
        <v>422</v>
      </c>
      <c r="C7" s="28">
        <v>486</v>
      </c>
      <c r="D7" s="28">
        <v>497</v>
      </c>
      <c r="E7" s="28">
        <v>475</v>
      </c>
      <c r="F7" s="29">
        <v>429</v>
      </c>
      <c r="G7" s="29">
        <v>791</v>
      </c>
      <c r="H7" s="29">
        <v>1144</v>
      </c>
      <c r="I7" s="13">
        <v>115.16587677725119</v>
      </c>
      <c r="J7" s="14">
        <v>117.77251184834124</v>
      </c>
      <c r="K7" s="14">
        <v>271.09004739336496</v>
      </c>
      <c r="L7" s="4"/>
    </row>
    <row r="8" spans="1:15" x14ac:dyDescent="0.2">
      <c r="A8" s="1" t="s">
        <v>8</v>
      </c>
      <c r="B8" s="28">
        <v>7226</v>
      </c>
      <c r="C8" s="28">
        <v>10651</v>
      </c>
      <c r="D8" s="28">
        <v>15161</v>
      </c>
      <c r="E8" s="28">
        <v>18777</v>
      </c>
      <c r="F8" s="29">
        <v>18131</v>
      </c>
      <c r="G8" s="29">
        <v>22454</v>
      </c>
      <c r="H8" s="29">
        <v>27109</v>
      </c>
      <c r="I8" s="13">
        <v>147.39828397453641</v>
      </c>
      <c r="J8" s="14">
        <v>209.81179075560473</v>
      </c>
      <c r="K8" s="14">
        <v>375.15914752283419</v>
      </c>
      <c r="L8" s="4"/>
    </row>
    <row r="9" spans="1:15" x14ac:dyDescent="0.2">
      <c r="A9" s="1" t="s">
        <v>13</v>
      </c>
      <c r="B9" s="28">
        <v>4854</v>
      </c>
      <c r="C9" s="28">
        <v>7698</v>
      </c>
      <c r="D9" s="28">
        <v>9796</v>
      </c>
      <c r="E9" s="28">
        <v>11115</v>
      </c>
      <c r="F9" s="29">
        <v>10696</v>
      </c>
      <c r="G9" s="29">
        <v>11287</v>
      </c>
      <c r="H9" s="29">
        <v>12099</v>
      </c>
      <c r="I9" s="13">
        <v>158.59085290482076</v>
      </c>
      <c r="J9" s="14">
        <v>201.81293778327154</v>
      </c>
      <c r="K9" s="14">
        <v>249.25834363411622</v>
      </c>
      <c r="L9" s="4"/>
    </row>
    <row r="10" spans="1:15" x14ac:dyDescent="0.2">
      <c r="A10" s="1" t="s">
        <v>17</v>
      </c>
      <c r="B10" s="28" t="s">
        <v>2</v>
      </c>
      <c r="C10" s="28">
        <v>900</v>
      </c>
      <c r="D10" s="28">
        <v>1262</v>
      </c>
      <c r="E10" s="28">
        <v>1539</v>
      </c>
      <c r="F10" s="29">
        <v>1756</v>
      </c>
      <c r="G10" s="29">
        <v>1737</v>
      </c>
      <c r="H10" s="29">
        <v>1855</v>
      </c>
      <c r="I10" s="13" t="s">
        <v>2</v>
      </c>
      <c r="J10" s="13" t="s">
        <v>2</v>
      </c>
      <c r="K10" s="13"/>
      <c r="L10" s="4"/>
    </row>
    <row r="11" spans="1:15" x14ac:dyDescent="0.2">
      <c r="A11" s="1" t="s">
        <v>9</v>
      </c>
      <c r="B11" s="28">
        <v>391951</v>
      </c>
      <c r="C11" s="28">
        <v>507763</v>
      </c>
      <c r="D11" s="28">
        <v>479190</v>
      </c>
      <c r="E11" s="28">
        <v>403407</v>
      </c>
      <c r="F11" s="29">
        <v>442678</v>
      </c>
      <c r="G11" s="29">
        <v>365639</v>
      </c>
      <c r="H11" s="29">
        <v>278011</v>
      </c>
      <c r="I11" s="13">
        <v>129.5475709973951</v>
      </c>
      <c r="J11" s="14">
        <v>122.25762914241831</v>
      </c>
      <c r="K11" s="14">
        <v>70.930039724353293</v>
      </c>
      <c r="L11" s="4"/>
    </row>
    <row r="12" spans="1:15" x14ac:dyDescent="0.2">
      <c r="A12" s="1" t="s">
        <v>3</v>
      </c>
      <c r="B12" s="28">
        <v>95238</v>
      </c>
      <c r="C12" s="28">
        <v>122371</v>
      </c>
      <c r="D12" s="28">
        <v>99568</v>
      </c>
      <c r="E12" s="28">
        <v>76865</v>
      </c>
      <c r="F12" s="29">
        <v>96683</v>
      </c>
      <c r="G12" s="29">
        <v>60136</v>
      </c>
      <c r="H12" s="29">
        <v>38493</v>
      </c>
      <c r="I12" s="13">
        <v>128.48967848967848</v>
      </c>
      <c r="J12" s="14">
        <v>104.54650454650454</v>
      </c>
      <c r="K12" s="14">
        <v>40.417690417690416</v>
      </c>
      <c r="L12" s="4"/>
    </row>
    <row r="13" spans="1:15" x14ac:dyDescent="0.2">
      <c r="A13" s="1" t="s">
        <v>4</v>
      </c>
      <c r="B13" s="28">
        <v>108670</v>
      </c>
      <c r="C13" s="28">
        <v>168115</v>
      </c>
      <c r="D13" s="28">
        <v>193893</v>
      </c>
      <c r="E13" s="28">
        <v>168120</v>
      </c>
      <c r="F13" s="29">
        <v>189848</v>
      </c>
      <c r="G13" s="29">
        <v>150360</v>
      </c>
      <c r="H13" s="29">
        <v>82138</v>
      </c>
      <c r="I13" s="13">
        <v>154.70230974509985</v>
      </c>
      <c r="J13" s="14">
        <v>178.42366798564461</v>
      </c>
      <c r="K13" s="14">
        <v>75.584798012330907</v>
      </c>
      <c r="L13" s="4"/>
    </row>
    <row r="14" spans="1:15" x14ac:dyDescent="0.2">
      <c r="A14" s="1" t="s">
        <v>5</v>
      </c>
      <c r="B14" s="28">
        <v>22384</v>
      </c>
      <c r="C14" s="28">
        <v>30721</v>
      </c>
      <c r="D14" s="28">
        <v>33730</v>
      </c>
      <c r="E14" s="28">
        <v>17614</v>
      </c>
      <c r="F14" s="29">
        <v>17102</v>
      </c>
      <c r="G14" s="29">
        <v>8832</v>
      </c>
      <c r="H14" s="29">
        <v>6482</v>
      </c>
      <c r="I14" s="13">
        <v>137.24535382416013</v>
      </c>
      <c r="J14" s="14">
        <v>150.68799142244461</v>
      </c>
      <c r="K14" s="14">
        <v>28.958184417441029</v>
      </c>
      <c r="L14" s="4"/>
    </row>
    <row r="15" spans="1:15" x14ac:dyDescent="0.2">
      <c r="A15" s="1" t="s">
        <v>10</v>
      </c>
      <c r="B15" s="28">
        <v>6780</v>
      </c>
      <c r="C15" s="28">
        <v>6486</v>
      </c>
      <c r="D15" s="28">
        <v>7084</v>
      </c>
      <c r="E15" s="28">
        <v>7721</v>
      </c>
      <c r="F15" s="29">
        <v>7637</v>
      </c>
      <c r="G15" s="29">
        <v>8889</v>
      </c>
      <c r="H15" s="29">
        <v>13069</v>
      </c>
      <c r="I15" s="13">
        <v>95.663716814159301</v>
      </c>
      <c r="J15" s="14">
        <v>104.48377581120944</v>
      </c>
      <c r="K15" s="14">
        <v>192.75811209439527</v>
      </c>
      <c r="L15" s="4"/>
    </row>
    <row r="16" spans="1:15" x14ac:dyDescent="0.2">
      <c r="A16" s="1" t="s">
        <v>27</v>
      </c>
      <c r="B16" s="2"/>
      <c r="C16" s="2"/>
      <c r="D16" s="2"/>
      <c r="E16" s="2"/>
      <c r="I16" s="3"/>
      <c r="K16" s="4"/>
    </row>
    <row r="18" spans="1:11" x14ac:dyDescent="0.2">
      <c r="A18" s="31" t="s">
        <v>30</v>
      </c>
    </row>
    <row r="19" spans="1:11" x14ac:dyDescent="0.2">
      <c r="A19" s="6" t="s">
        <v>308</v>
      </c>
    </row>
    <row r="20" spans="1:11" x14ac:dyDescent="0.2">
      <c r="G20" s="6" t="s">
        <v>190</v>
      </c>
    </row>
    <row r="21" spans="1:11" s="19" customFormat="1" x14ac:dyDescent="0.2">
      <c r="A21" s="21"/>
      <c r="B21" s="21" t="s">
        <v>125</v>
      </c>
      <c r="C21" s="21" t="s">
        <v>126</v>
      </c>
      <c r="D21" s="21" t="s">
        <v>127</v>
      </c>
      <c r="E21" s="21" t="s">
        <v>12</v>
      </c>
      <c r="F21" s="21">
        <v>2020</v>
      </c>
      <c r="G21" s="21" t="s">
        <v>125</v>
      </c>
      <c r="H21" s="21" t="s">
        <v>126</v>
      </c>
      <c r="I21" s="21" t="s">
        <v>127</v>
      </c>
      <c r="J21" s="21" t="s">
        <v>12</v>
      </c>
      <c r="K21" s="21">
        <v>2020</v>
      </c>
    </row>
    <row r="22" spans="1:11" x14ac:dyDescent="0.2">
      <c r="A22" s="1" t="s">
        <v>128</v>
      </c>
      <c r="B22" s="29">
        <v>101445</v>
      </c>
      <c r="C22" s="29">
        <v>145811</v>
      </c>
      <c r="D22" s="29">
        <v>165567</v>
      </c>
      <c r="E22" s="29">
        <v>200328</v>
      </c>
      <c r="F22" s="29">
        <v>248448</v>
      </c>
      <c r="G22" s="35">
        <v>9.400167578490807</v>
      </c>
      <c r="H22" s="8">
        <v>13.100520536859358</v>
      </c>
      <c r="I22" s="8">
        <v>16.183176599201531</v>
      </c>
      <c r="J22" s="8">
        <v>19.330797492112936</v>
      </c>
      <c r="K22" s="8">
        <v>19.924088742916023</v>
      </c>
    </row>
    <row r="23" spans="1:11" x14ac:dyDescent="0.2">
      <c r="A23" s="1" t="s">
        <v>129</v>
      </c>
      <c r="B23" s="29">
        <v>35450</v>
      </c>
      <c r="C23" s="29">
        <v>56389</v>
      </c>
      <c r="D23" s="29">
        <v>52455</v>
      </c>
      <c r="E23" s="29">
        <v>53461</v>
      </c>
      <c r="F23" s="29">
        <v>45804</v>
      </c>
      <c r="G23" s="35">
        <v>14.454160789844853</v>
      </c>
      <c r="H23" s="8">
        <v>19.115430314423026</v>
      </c>
      <c r="I23" s="8">
        <v>18.736059479553905</v>
      </c>
      <c r="J23" s="8">
        <v>18.563064663960642</v>
      </c>
      <c r="K23" s="8">
        <v>19.127150467208104</v>
      </c>
    </row>
    <row r="24" spans="1:11" x14ac:dyDescent="0.2">
      <c r="A24" s="1" t="s">
        <v>130</v>
      </c>
      <c r="B24" s="29">
        <v>727</v>
      </c>
      <c r="C24" s="29">
        <v>715</v>
      </c>
      <c r="D24" s="29">
        <v>1024</v>
      </c>
      <c r="E24" s="29">
        <v>1265</v>
      </c>
      <c r="F24" s="29">
        <v>2378</v>
      </c>
      <c r="G24" s="35">
        <v>0.96286107290233847</v>
      </c>
      <c r="H24" s="8">
        <v>2.7972027972027971</v>
      </c>
      <c r="I24" s="8">
        <v>1.3671875</v>
      </c>
      <c r="J24" s="8">
        <v>3.3201581027667988</v>
      </c>
      <c r="K24" s="8">
        <v>4.9201009251471826</v>
      </c>
    </row>
    <row r="25" spans="1:11" ht="16" x14ac:dyDescent="0.2">
      <c r="A25" s="1" t="s">
        <v>143</v>
      </c>
      <c r="B25" s="29">
        <v>209</v>
      </c>
      <c r="C25" s="29">
        <v>178</v>
      </c>
      <c r="D25" s="29">
        <v>221</v>
      </c>
      <c r="E25" s="29">
        <v>226</v>
      </c>
      <c r="F25" s="29">
        <v>587</v>
      </c>
      <c r="G25" s="35">
        <v>0</v>
      </c>
      <c r="H25" s="8">
        <v>1.1235955056179776</v>
      </c>
      <c r="I25" s="8">
        <v>0</v>
      </c>
      <c r="J25" s="8">
        <v>0.88495575221238942</v>
      </c>
      <c r="K25" s="8">
        <v>1.0221465076660987</v>
      </c>
    </row>
    <row r="26" spans="1:11" x14ac:dyDescent="0.2">
      <c r="A26" s="1" t="s">
        <v>8</v>
      </c>
      <c r="B26" s="29">
        <v>4226</v>
      </c>
      <c r="C26" s="29">
        <v>5562</v>
      </c>
      <c r="D26" s="29">
        <v>9421</v>
      </c>
      <c r="E26" s="29">
        <v>12269</v>
      </c>
      <c r="F26" s="29">
        <v>13132</v>
      </c>
      <c r="G26" s="35">
        <v>4.4013251301467111</v>
      </c>
      <c r="H26" s="8">
        <v>5.9151384394102839</v>
      </c>
      <c r="I26" s="8">
        <v>6.8570215476064105</v>
      </c>
      <c r="J26" s="8">
        <v>11.035944249735104</v>
      </c>
      <c r="K26" s="8">
        <v>14.186719463904964</v>
      </c>
    </row>
    <row r="27" spans="1:11" x14ac:dyDescent="0.2">
      <c r="A27" s="1" t="s">
        <v>9</v>
      </c>
      <c r="B27" s="29">
        <v>27948</v>
      </c>
      <c r="C27" s="29">
        <v>47126</v>
      </c>
      <c r="D27" s="29">
        <v>38851</v>
      </c>
      <c r="E27" s="29">
        <v>35169</v>
      </c>
      <c r="F27" s="29">
        <v>25607</v>
      </c>
      <c r="G27" s="35">
        <v>16.35537426649492</v>
      </c>
      <c r="H27" s="8">
        <v>21.020243602257775</v>
      </c>
      <c r="I27" s="8">
        <v>22.37522843684847</v>
      </c>
      <c r="J27" s="8">
        <v>22.502772327902417</v>
      </c>
      <c r="K27" s="8">
        <v>23.59511071191471</v>
      </c>
    </row>
    <row r="28" spans="1:11" ht="16" x14ac:dyDescent="0.2">
      <c r="A28" s="1" t="s">
        <v>144</v>
      </c>
      <c r="B28" s="29">
        <v>2977</v>
      </c>
      <c r="C28" s="29">
        <v>5856</v>
      </c>
      <c r="D28" s="29">
        <v>4652</v>
      </c>
      <c r="E28" s="29">
        <v>3169</v>
      </c>
      <c r="F28" s="29">
        <v>3648</v>
      </c>
      <c r="G28" s="35">
        <v>20.927107826671147</v>
      </c>
      <c r="H28" s="8">
        <v>25.853825136612024</v>
      </c>
      <c r="I28" s="8">
        <v>25.451418744625968</v>
      </c>
      <c r="J28" s="8">
        <v>28.368570526980118</v>
      </c>
      <c r="K28" s="8">
        <v>26.178728070175438</v>
      </c>
    </row>
    <row r="29" spans="1:11" x14ac:dyDescent="0.2">
      <c r="A29" s="1" t="s">
        <v>3</v>
      </c>
      <c r="B29" s="29">
        <v>5723</v>
      </c>
      <c r="C29" s="29">
        <v>5964</v>
      </c>
      <c r="D29" s="29">
        <v>3322</v>
      </c>
      <c r="E29" s="29">
        <v>4055</v>
      </c>
      <c r="F29" s="29">
        <v>1870</v>
      </c>
      <c r="G29" s="35">
        <v>4.6479119343001924</v>
      </c>
      <c r="H29" s="8">
        <v>4.342723004694836</v>
      </c>
      <c r="I29" s="8">
        <v>3.3714629741119806</v>
      </c>
      <c r="J29" s="8">
        <v>4.981504315659679</v>
      </c>
      <c r="K29" s="8">
        <v>6.3636363636363633</v>
      </c>
    </row>
    <row r="30" spans="1:11" x14ac:dyDescent="0.2">
      <c r="A30" s="1" t="s">
        <v>131</v>
      </c>
      <c r="B30" s="29">
        <v>4763</v>
      </c>
      <c r="C30" s="29">
        <v>14822</v>
      </c>
      <c r="D30" s="29">
        <v>14228</v>
      </c>
      <c r="E30" s="29">
        <v>12101</v>
      </c>
      <c r="F30" s="29">
        <v>10705</v>
      </c>
      <c r="G30" s="35">
        <v>45.874448876758343</v>
      </c>
      <c r="H30" s="8">
        <v>38.827418701929567</v>
      </c>
      <c r="I30" s="8">
        <v>39.668259769468655</v>
      </c>
      <c r="J30" s="8">
        <v>41.120568548053882</v>
      </c>
      <c r="K30" s="8">
        <v>34.283045305931807</v>
      </c>
    </row>
    <row r="31" spans="1:11" x14ac:dyDescent="0.2">
      <c r="A31" s="1" t="s">
        <v>132</v>
      </c>
      <c r="B31" s="29">
        <v>1585</v>
      </c>
      <c r="C31" s="29">
        <v>2826</v>
      </c>
      <c r="D31" s="29">
        <v>1803</v>
      </c>
      <c r="E31" s="29">
        <v>1355</v>
      </c>
      <c r="F31" s="29">
        <v>877</v>
      </c>
      <c r="G31" s="35">
        <v>19.936908517350158</v>
      </c>
      <c r="H31" s="8">
        <v>15.711252653927813</v>
      </c>
      <c r="I31" s="8">
        <v>12.368275097060454</v>
      </c>
      <c r="J31" s="8">
        <v>12.398523985239853</v>
      </c>
      <c r="K31" s="8">
        <v>13.911060433295324</v>
      </c>
    </row>
    <row r="32" spans="1:11" x14ac:dyDescent="0.2">
      <c r="A32" s="1" t="s">
        <v>133</v>
      </c>
      <c r="B32" s="29">
        <v>2109</v>
      </c>
      <c r="C32" s="29">
        <v>3438</v>
      </c>
      <c r="D32" s="29">
        <v>3229</v>
      </c>
      <c r="E32" s="29">
        <v>2982</v>
      </c>
      <c r="F32" s="29">
        <v>2126</v>
      </c>
      <c r="G32" s="35">
        <v>4.3148411569464207</v>
      </c>
      <c r="H32" s="8">
        <v>6.166375799883653</v>
      </c>
      <c r="I32" s="8">
        <v>6.4106534530814496</v>
      </c>
      <c r="J32" s="8">
        <v>9.1213950368879946</v>
      </c>
      <c r="K32" s="8">
        <v>11.47695202257761</v>
      </c>
    </row>
    <row r="33" spans="1:11" x14ac:dyDescent="0.2">
      <c r="A33" s="1" t="s">
        <v>134</v>
      </c>
      <c r="B33" s="29">
        <v>2485</v>
      </c>
      <c r="C33" s="29">
        <v>2985</v>
      </c>
      <c r="D33" s="29">
        <v>3159</v>
      </c>
      <c r="E33" s="29">
        <v>4758</v>
      </c>
      <c r="F33" s="29">
        <v>4687</v>
      </c>
      <c r="G33" s="35">
        <v>14.245472837022133</v>
      </c>
      <c r="H33" s="8">
        <v>17.554438860971526</v>
      </c>
      <c r="I33" s="8">
        <v>15.036403925292815</v>
      </c>
      <c r="J33" s="8">
        <v>12.904581757040773</v>
      </c>
      <c r="K33" s="8">
        <v>15.767015148282484</v>
      </c>
    </row>
    <row r="34" spans="1:11" x14ac:dyDescent="0.2">
      <c r="A34" s="1" t="s">
        <v>135</v>
      </c>
      <c r="B34" s="29">
        <v>200</v>
      </c>
      <c r="C34" s="29">
        <v>319</v>
      </c>
      <c r="D34" s="29">
        <v>399</v>
      </c>
      <c r="E34" s="29">
        <v>679</v>
      </c>
      <c r="F34" s="29">
        <v>809</v>
      </c>
      <c r="G34" s="35">
        <v>19.5</v>
      </c>
      <c r="H34" s="8">
        <v>19.749216300940439</v>
      </c>
      <c r="I34" s="8">
        <v>15.789473684210526</v>
      </c>
      <c r="J34" s="8">
        <v>11.340206185567011</v>
      </c>
      <c r="K34" s="8">
        <v>13.597033374536466</v>
      </c>
    </row>
    <row r="35" spans="1:11" x14ac:dyDescent="0.2">
      <c r="A35" s="1" t="s">
        <v>136</v>
      </c>
      <c r="B35" s="29">
        <v>57570</v>
      </c>
      <c r="C35" s="29">
        <v>68843</v>
      </c>
      <c r="D35" s="29">
        <v>96437</v>
      </c>
      <c r="E35" s="29">
        <v>117078</v>
      </c>
      <c r="F35" s="29">
        <v>142977</v>
      </c>
      <c r="G35" s="35">
        <v>6.2098315094667358</v>
      </c>
      <c r="H35" s="8">
        <v>9.1759510770884471</v>
      </c>
      <c r="I35" s="8">
        <v>16.029117454918758</v>
      </c>
      <c r="J35" s="8">
        <v>22.012675310476777</v>
      </c>
      <c r="K35" s="8">
        <v>23.503080915112221</v>
      </c>
    </row>
    <row r="36" spans="1:11" x14ac:dyDescent="0.2">
      <c r="A36" s="1" t="s">
        <v>137</v>
      </c>
      <c r="B36" s="29">
        <v>15266</v>
      </c>
      <c r="C36" s="29">
        <v>14154</v>
      </c>
      <c r="D36" s="29">
        <v>10703</v>
      </c>
      <c r="E36" s="29">
        <v>10485</v>
      </c>
      <c r="F36" s="29">
        <v>8288</v>
      </c>
      <c r="G36" s="35">
        <v>5.9282064718983358</v>
      </c>
      <c r="H36" s="8">
        <v>8.0895859827610561</v>
      </c>
      <c r="I36" s="8">
        <v>7.567971596748575</v>
      </c>
      <c r="J36" s="8">
        <v>9.4802098235574626</v>
      </c>
      <c r="K36" s="8">
        <v>11.208976833976834</v>
      </c>
    </row>
    <row r="37" spans="1:11" x14ac:dyDescent="0.2">
      <c r="A37" s="1" t="s">
        <v>138</v>
      </c>
      <c r="B37" s="29">
        <v>8425</v>
      </c>
      <c r="C37" s="29">
        <v>20579</v>
      </c>
      <c r="D37" s="29">
        <v>16675</v>
      </c>
      <c r="E37" s="29">
        <v>29789</v>
      </c>
      <c r="F37" s="29">
        <v>59667</v>
      </c>
      <c r="G37" s="35">
        <v>9.9347181008902083</v>
      </c>
      <c r="H37" s="8">
        <v>9.747801156518781</v>
      </c>
      <c r="I37" s="8">
        <v>9.0434782608695663</v>
      </c>
      <c r="J37" s="8">
        <v>10.168182886300311</v>
      </c>
      <c r="K37" s="8">
        <v>11.959709722292054</v>
      </c>
    </row>
    <row r="38" spans="1:11" x14ac:dyDescent="0.2">
      <c r="A38" s="1" t="s">
        <v>139</v>
      </c>
      <c r="B38" s="29">
        <v>1909</v>
      </c>
      <c r="C38" s="29">
        <v>7442</v>
      </c>
      <c r="D38" s="29">
        <v>7068</v>
      </c>
      <c r="E38" s="29">
        <v>11299</v>
      </c>
      <c r="F38" s="29">
        <v>15767</v>
      </c>
      <c r="G38" s="35">
        <v>18.229439497118911</v>
      </c>
      <c r="H38" s="8">
        <v>14.17629669443698</v>
      </c>
      <c r="I38" s="8">
        <v>11.063950198075835</v>
      </c>
      <c r="J38" s="8">
        <v>7.8325515532347998</v>
      </c>
      <c r="K38" s="8">
        <v>9.538910382444346</v>
      </c>
    </row>
    <row r="39" spans="1:11" x14ac:dyDescent="0.2">
      <c r="A39" s="1" t="s">
        <v>141</v>
      </c>
    </row>
    <row r="40" spans="1:11" x14ac:dyDescent="0.2">
      <c r="A40" s="1" t="s">
        <v>142</v>
      </c>
    </row>
    <row r="41" spans="1:11" x14ac:dyDescent="0.2">
      <c r="A41" s="1" t="s">
        <v>191</v>
      </c>
    </row>
    <row r="45" spans="1:11" x14ac:dyDescent="0.2">
      <c r="A45" s="31" t="s">
        <v>31</v>
      </c>
    </row>
    <row r="46" spans="1:11" x14ac:dyDescent="0.2">
      <c r="A46" s="6" t="s">
        <v>310</v>
      </c>
      <c r="H46" s="5"/>
    </row>
    <row r="47" spans="1:11" x14ac:dyDescent="0.2">
      <c r="A47" s="6"/>
      <c r="G47" s="5"/>
    </row>
    <row r="48" spans="1:11" x14ac:dyDescent="0.2">
      <c r="A48" s="21"/>
      <c r="B48" s="21" t="s">
        <v>19</v>
      </c>
      <c r="C48" s="21" t="s">
        <v>20</v>
      </c>
      <c r="D48" s="21" t="s">
        <v>21</v>
      </c>
      <c r="E48" s="21" t="s">
        <v>22</v>
      </c>
      <c r="F48" s="21" t="s">
        <v>23</v>
      </c>
      <c r="G48" s="21" t="s">
        <v>11</v>
      </c>
      <c r="H48" s="21" t="s">
        <v>24</v>
      </c>
      <c r="I48" s="21" t="s">
        <v>15</v>
      </c>
      <c r="J48" s="21" t="s">
        <v>16</v>
      </c>
      <c r="K48" s="21" t="s">
        <v>296</v>
      </c>
    </row>
    <row r="49" spans="1:11" x14ac:dyDescent="0.2">
      <c r="A49" s="22" t="s">
        <v>25</v>
      </c>
      <c r="B49" s="15">
        <v>410</v>
      </c>
      <c r="C49" s="15">
        <v>389</v>
      </c>
      <c r="D49" s="15">
        <v>367</v>
      </c>
      <c r="E49" s="15">
        <v>382</v>
      </c>
      <c r="F49" s="15">
        <v>480</v>
      </c>
      <c r="G49" s="15">
        <v>791</v>
      </c>
      <c r="H49" s="15">
        <v>944</v>
      </c>
      <c r="I49" s="15">
        <v>1079</v>
      </c>
      <c r="J49" s="15">
        <v>1094</v>
      </c>
      <c r="K49" s="1">
        <v>1144</v>
      </c>
    </row>
    <row r="50" spans="1:11" x14ac:dyDescent="0.2">
      <c r="A50" s="22" t="s">
        <v>26</v>
      </c>
      <c r="B50" s="15">
        <v>306</v>
      </c>
      <c r="C50" s="15">
        <v>297</v>
      </c>
      <c r="D50" s="15">
        <v>274</v>
      </c>
      <c r="E50" s="15">
        <v>284</v>
      </c>
      <c r="F50" s="15">
        <v>327</v>
      </c>
      <c r="G50" s="15">
        <v>443</v>
      </c>
      <c r="H50" s="15">
        <v>536</v>
      </c>
      <c r="I50" s="15">
        <v>615</v>
      </c>
      <c r="J50" s="15">
        <v>646</v>
      </c>
      <c r="K50" s="1">
        <v>735</v>
      </c>
    </row>
    <row r="51" spans="1:11" x14ac:dyDescent="0.2">
      <c r="A51" s="1" t="s">
        <v>212</v>
      </c>
    </row>
    <row r="52" spans="1:11" x14ac:dyDescent="0.2">
      <c r="A52" s="1" t="s">
        <v>28</v>
      </c>
    </row>
    <row r="56" spans="1:11" x14ac:dyDescent="0.2">
      <c r="A56" s="31" t="s">
        <v>32</v>
      </c>
    </row>
    <row r="57" spans="1:11" x14ac:dyDescent="0.2">
      <c r="A57" s="6" t="s">
        <v>33</v>
      </c>
    </row>
    <row r="58" spans="1:11" x14ac:dyDescent="0.2">
      <c r="A58" s="6"/>
    </row>
    <row r="59" spans="1:11" x14ac:dyDescent="0.2">
      <c r="A59" s="6" t="s">
        <v>35</v>
      </c>
      <c r="B59" s="6" t="s">
        <v>36</v>
      </c>
      <c r="C59" s="6"/>
      <c r="D59" s="6" t="s">
        <v>37</v>
      </c>
      <c r="F59" s="6" t="s">
        <v>38</v>
      </c>
    </row>
    <row r="60" spans="1:11" x14ac:dyDescent="0.2">
      <c r="A60" s="21"/>
      <c r="B60" s="21">
        <v>2016</v>
      </c>
      <c r="C60" s="21">
        <v>2017</v>
      </c>
      <c r="D60" s="21">
        <v>2016</v>
      </c>
      <c r="E60" s="21">
        <v>2017</v>
      </c>
      <c r="F60" s="21">
        <v>2016</v>
      </c>
      <c r="G60" s="21">
        <v>2017</v>
      </c>
    </row>
    <row r="61" spans="1:11" x14ac:dyDescent="0.2">
      <c r="A61" s="1" t="s">
        <v>192</v>
      </c>
      <c r="B61" s="1">
        <v>20</v>
      </c>
      <c r="C61" s="1">
        <v>6</v>
      </c>
      <c r="D61" s="1">
        <v>23</v>
      </c>
      <c r="E61" s="1">
        <v>12</v>
      </c>
      <c r="F61" s="1">
        <v>57</v>
      </c>
      <c r="G61" s="1">
        <v>82</v>
      </c>
    </row>
    <row r="62" spans="1:11" x14ac:dyDescent="0.2">
      <c r="A62" s="1" t="s">
        <v>193</v>
      </c>
      <c r="B62" s="1">
        <v>20</v>
      </c>
      <c r="C62" s="1">
        <v>9</v>
      </c>
      <c r="D62" s="1">
        <v>30</v>
      </c>
      <c r="E62" s="1">
        <v>25</v>
      </c>
      <c r="F62" s="1">
        <v>50</v>
      </c>
      <c r="G62" s="1">
        <v>66</v>
      </c>
    </row>
    <row r="63" spans="1:11" x14ac:dyDescent="0.2">
      <c r="A63" s="1" t="s">
        <v>194</v>
      </c>
      <c r="B63" s="1">
        <v>17</v>
      </c>
      <c r="C63" s="1">
        <v>9</v>
      </c>
      <c r="D63" s="1">
        <v>25</v>
      </c>
      <c r="E63" s="1">
        <v>11</v>
      </c>
      <c r="F63" s="1">
        <v>58</v>
      </c>
      <c r="G63" s="1">
        <v>80</v>
      </c>
    </row>
    <row r="64" spans="1:11" x14ac:dyDescent="0.2">
      <c r="A64" s="1" t="s">
        <v>195</v>
      </c>
      <c r="B64" s="1">
        <v>20</v>
      </c>
      <c r="C64" s="1">
        <v>6</v>
      </c>
      <c r="D64" s="1">
        <v>23</v>
      </c>
      <c r="E64" s="1">
        <v>14</v>
      </c>
      <c r="F64" s="1">
        <v>57</v>
      </c>
      <c r="G64" s="1">
        <v>80</v>
      </c>
    </row>
    <row r="65" spans="1:14" x14ac:dyDescent="0.2">
      <c r="A65" s="1" t="s">
        <v>196</v>
      </c>
      <c r="B65" s="1">
        <v>25</v>
      </c>
      <c r="C65" s="1">
        <v>5</v>
      </c>
      <c r="D65" s="1">
        <v>19</v>
      </c>
      <c r="E65" s="1">
        <v>20</v>
      </c>
      <c r="F65" s="1">
        <v>56</v>
      </c>
      <c r="G65" s="1">
        <v>75</v>
      </c>
    </row>
    <row r="66" spans="1:14" x14ac:dyDescent="0.2">
      <c r="A66" s="1" t="s">
        <v>34</v>
      </c>
    </row>
    <row r="67" spans="1:14" x14ac:dyDescent="0.2">
      <c r="A67" s="1" t="s">
        <v>223</v>
      </c>
    </row>
    <row r="71" spans="1:14" x14ac:dyDescent="0.2">
      <c r="A71" s="31" t="s">
        <v>39</v>
      </c>
      <c r="N71" s="1" t="s">
        <v>165</v>
      </c>
    </row>
    <row r="72" spans="1:14" x14ac:dyDescent="0.2">
      <c r="A72" s="6" t="s">
        <v>197</v>
      </c>
    </row>
    <row r="73" spans="1:14" x14ac:dyDescent="0.2">
      <c r="A73" s="6"/>
    </row>
    <row r="74" spans="1:14" s="6" customFormat="1" x14ac:dyDescent="0.2">
      <c r="A74" s="6" t="s">
        <v>35</v>
      </c>
      <c r="B74" s="6" t="s">
        <v>145</v>
      </c>
      <c r="E74" s="6" t="s">
        <v>146</v>
      </c>
      <c r="G74" s="6" t="s">
        <v>147</v>
      </c>
      <c r="J74" s="6" t="s">
        <v>148</v>
      </c>
    </row>
    <row r="75" spans="1:14" x14ac:dyDescent="0.2">
      <c r="A75" s="21"/>
      <c r="B75" s="21" t="s">
        <v>12</v>
      </c>
      <c r="C75" s="21" t="s">
        <v>23</v>
      </c>
      <c r="D75" s="21" t="s">
        <v>296</v>
      </c>
      <c r="E75" s="21" t="s">
        <v>12</v>
      </c>
      <c r="F75" s="21" t="s">
        <v>296</v>
      </c>
      <c r="G75" s="21" t="s">
        <v>12</v>
      </c>
      <c r="H75" s="21" t="s">
        <v>23</v>
      </c>
      <c r="I75" s="21" t="s">
        <v>296</v>
      </c>
      <c r="J75" s="21" t="s">
        <v>12</v>
      </c>
      <c r="K75" s="21" t="s">
        <v>296</v>
      </c>
    </row>
    <row r="76" spans="1:14" x14ac:dyDescent="0.2">
      <c r="A76" s="1" t="s">
        <v>55</v>
      </c>
      <c r="B76" s="9">
        <v>5.6872735924139475</v>
      </c>
      <c r="C76" s="9">
        <v>4.82110871524569</v>
      </c>
      <c r="D76" s="9">
        <v>5.3918780237501833</v>
      </c>
      <c r="E76" s="9">
        <v>1.0267114926544103</v>
      </c>
      <c r="F76" s="9">
        <v>0.54625421492449788</v>
      </c>
      <c r="G76" s="9">
        <v>0.96694980301300881</v>
      </c>
      <c r="H76" s="9">
        <v>0.81060113404296585</v>
      </c>
      <c r="I76" s="9">
        <v>0.92537751062893991</v>
      </c>
      <c r="J76" s="9">
        <v>0.13481784013889636</v>
      </c>
      <c r="K76" s="9">
        <v>7.5355519718516339E-2</v>
      </c>
    </row>
    <row r="77" spans="1:14" x14ac:dyDescent="0.2">
      <c r="A77" s="1" t="s">
        <v>56</v>
      </c>
      <c r="B77" s="9">
        <v>7.9565921371004418</v>
      </c>
      <c r="C77" s="9">
        <v>7.3709866983585268</v>
      </c>
      <c r="D77" s="9">
        <v>7.7157791398020645</v>
      </c>
      <c r="E77" s="9">
        <v>1.3371659359251913</v>
      </c>
      <c r="F77" s="9">
        <v>0.68773382153944129</v>
      </c>
      <c r="G77" s="9">
        <v>1.286529493453648</v>
      </c>
      <c r="H77" s="9">
        <v>1.3151771229645912</v>
      </c>
      <c r="I77" s="9">
        <v>1.6015282973811988</v>
      </c>
      <c r="J77" s="9">
        <v>0.12401380222072639</v>
      </c>
      <c r="K77" s="9">
        <v>6.4209716362864488E-2</v>
      </c>
    </row>
    <row r="78" spans="1:14" x14ac:dyDescent="0.2">
      <c r="A78" s="1" t="s">
        <v>57</v>
      </c>
      <c r="B78" s="9">
        <v>6.0132673625465065</v>
      </c>
      <c r="C78" s="9">
        <v>6.0049584300377958</v>
      </c>
      <c r="D78" s="9">
        <v>6.6449456184391256</v>
      </c>
      <c r="E78" s="9">
        <v>0.94305498139727151</v>
      </c>
      <c r="F78" s="9">
        <v>0.61847651858296337</v>
      </c>
      <c r="G78" s="9">
        <v>1.1271444811905746</v>
      </c>
      <c r="H78" s="9">
        <v>1.2076632338349245</v>
      </c>
      <c r="I78" s="9">
        <v>1.5667573233752217</v>
      </c>
      <c r="J78" s="9">
        <v>7.5250620090946671E-2</v>
      </c>
      <c r="K78" s="9">
        <v>6.2072008515581575E-2</v>
      </c>
    </row>
    <row r="79" spans="1:14" x14ac:dyDescent="0.2">
      <c r="A79" s="1" t="s">
        <v>149</v>
      </c>
      <c r="B79" s="9">
        <v>4.5949110664562669</v>
      </c>
      <c r="C79" s="9">
        <v>4.8917316276900529</v>
      </c>
      <c r="D79" s="9">
        <v>5.6912820170854435</v>
      </c>
      <c r="E79" s="9">
        <v>0.62047920587345373</v>
      </c>
      <c r="F79" s="9">
        <v>0.46823333966342284</v>
      </c>
      <c r="G79" s="9">
        <v>1.2744721584888148</v>
      </c>
      <c r="H79" s="9">
        <v>1.2749387404594281</v>
      </c>
      <c r="I79" s="9">
        <v>1.4810959849353533</v>
      </c>
      <c r="J79" s="9">
        <v>6.9469790817233396E-2</v>
      </c>
      <c r="K79" s="9">
        <v>5.5086275254520339E-2</v>
      </c>
    </row>
    <row r="80" spans="1:14" x14ac:dyDescent="0.2">
      <c r="A80" s="1" t="s">
        <v>60</v>
      </c>
      <c r="B80" s="9">
        <v>3.7877754301608548</v>
      </c>
      <c r="C80" s="9">
        <v>4.0916887844656902</v>
      </c>
      <c r="D80" s="9">
        <v>4.411856548886937</v>
      </c>
      <c r="E80" s="9">
        <v>0.45022621931658541</v>
      </c>
      <c r="F80" s="9">
        <v>0.29578918974225415</v>
      </c>
      <c r="G80" s="9">
        <v>1.1744230209036235</v>
      </c>
      <c r="H80" s="9">
        <v>1.3539089204433381</v>
      </c>
      <c r="I80" s="9">
        <v>1.3824756199813171</v>
      </c>
      <c r="J80" s="9">
        <v>6.2930882962077994E-2</v>
      </c>
      <c r="K80" s="9">
        <v>4.8235164364976754E-2</v>
      </c>
    </row>
    <row r="81" spans="1:14" x14ac:dyDescent="0.2">
      <c r="A81" s="1" t="s">
        <v>61</v>
      </c>
      <c r="B81" s="9">
        <v>2.3673549353130094</v>
      </c>
      <c r="C81" s="9">
        <v>2.8976591666358638</v>
      </c>
      <c r="D81" s="9">
        <v>3.3316220547584159</v>
      </c>
      <c r="E81" s="9">
        <v>0.21200820044920549</v>
      </c>
      <c r="F81" s="9">
        <v>0.16812999721448815</v>
      </c>
      <c r="G81" s="9">
        <v>0.71425072943415502</v>
      </c>
      <c r="H81" s="9">
        <v>0.92751495693774844</v>
      </c>
      <c r="I81" s="9">
        <v>0.99266648429683302</v>
      </c>
      <c r="J81" s="9">
        <v>3.2465942247007044E-2</v>
      </c>
      <c r="K81" s="9">
        <v>2.4982168976892743E-2</v>
      </c>
    </row>
    <row r="82" spans="1:14" x14ac:dyDescent="0.2">
      <c r="A82" s="1" t="s">
        <v>150</v>
      </c>
      <c r="B82" s="9">
        <v>1.297527206334552</v>
      </c>
      <c r="C82" s="9">
        <v>1.3912261676623108</v>
      </c>
      <c r="D82" s="9">
        <v>1.7506217829409543</v>
      </c>
      <c r="E82" s="9">
        <v>8.1556324744601866E-2</v>
      </c>
      <c r="F82" s="9">
        <v>6.4999450814825291E-2</v>
      </c>
      <c r="G82" s="9">
        <v>0.39952275539444204</v>
      </c>
      <c r="H82" s="9">
        <v>0.42501579943691242</v>
      </c>
      <c r="I82" s="9">
        <v>0.53534269907210275</v>
      </c>
      <c r="J82" s="9">
        <v>1.0028625827545981E-2</v>
      </c>
      <c r="K82" s="9">
        <v>1.0532318419068914E-2</v>
      </c>
    </row>
    <row r="83" spans="1:14" x14ac:dyDescent="0.2">
      <c r="A83" s="1" t="s">
        <v>46</v>
      </c>
      <c r="B83" s="9">
        <v>3.4700575684849388</v>
      </c>
      <c r="C83" s="9">
        <v>3.5406789416532662</v>
      </c>
      <c r="D83" s="9">
        <v>3.9042001211005379</v>
      </c>
      <c r="E83" s="9">
        <v>0.46956701547991697</v>
      </c>
      <c r="F83" s="9">
        <v>0.29327498190876106</v>
      </c>
      <c r="G83" s="9">
        <v>0.85186839100814138</v>
      </c>
      <c r="H83" s="9">
        <v>0.90756970693123362</v>
      </c>
      <c r="I83" s="9">
        <v>1.0153451447381159</v>
      </c>
      <c r="J83" s="9">
        <v>5.3828843196821741E-2</v>
      </c>
      <c r="K83" s="9">
        <v>3.6408105531406554E-2</v>
      </c>
    </row>
    <row r="84" spans="1:14" x14ac:dyDescent="0.2">
      <c r="A84" s="1" t="s">
        <v>297</v>
      </c>
    </row>
    <row r="85" spans="1:14" x14ac:dyDescent="0.2">
      <c r="A85" s="1" t="s">
        <v>151</v>
      </c>
    </row>
    <row r="87" spans="1:14" x14ac:dyDescent="0.2">
      <c r="A87" s="30" t="s">
        <v>160</v>
      </c>
    </row>
    <row r="88" spans="1:14" x14ac:dyDescent="0.2">
      <c r="A88" s="6" t="s">
        <v>161</v>
      </c>
    </row>
    <row r="89" spans="1:14" x14ac:dyDescent="0.2">
      <c r="A89" s="6"/>
    </row>
    <row r="90" spans="1:14" x14ac:dyDescent="0.2">
      <c r="A90" s="30" t="s">
        <v>162</v>
      </c>
      <c r="N90" s="1" t="s">
        <v>188</v>
      </c>
    </row>
    <row r="91" spans="1:14" x14ac:dyDescent="0.2">
      <c r="A91" s="6" t="s">
        <v>163</v>
      </c>
    </row>
    <row r="92" spans="1:14" x14ac:dyDescent="0.2">
      <c r="A92" s="6"/>
    </row>
    <row r="94" spans="1:14" x14ac:dyDescent="0.2">
      <c r="A94" s="30" t="s">
        <v>40</v>
      </c>
    </row>
    <row r="95" spans="1:14" x14ac:dyDescent="0.2">
      <c r="A95" s="6" t="s">
        <v>311</v>
      </c>
    </row>
    <row r="96" spans="1:14" x14ac:dyDescent="0.2">
      <c r="B96" s="6" t="s">
        <v>41</v>
      </c>
      <c r="F96" s="6" t="s">
        <v>42</v>
      </c>
    </row>
    <row r="97" spans="1:9" x14ac:dyDescent="0.2">
      <c r="A97" s="21"/>
      <c r="B97" s="21" t="s">
        <v>43</v>
      </c>
      <c r="C97" s="21" t="s">
        <v>44</v>
      </c>
      <c r="D97" s="21" t="s">
        <v>45</v>
      </c>
      <c r="E97" s="21" t="s">
        <v>46</v>
      </c>
      <c r="F97" s="21" t="s">
        <v>43</v>
      </c>
      <c r="G97" s="21" t="s">
        <v>44</v>
      </c>
      <c r="H97" s="21" t="s">
        <v>45</v>
      </c>
      <c r="I97" s="21" t="s">
        <v>46</v>
      </c>
    </row>
    <row r="98" spans="1:9" x14ac:dyDescent="0.2">
      <c r="A98" s="1" t="s">
        <v>47</v>
      </c>
      <c r="B98" s="1">
        <v>100</v>
      </c>
      <c r="C98" s="1">
        <v>100</v>
      </c>
      <c r="D98" s="1">
        <v>100</v>
      </c>
      <c r="E98" s="1">
        <v>100</v>
      </c>
      <c r="F98" s="1">
        <v>100</v>
      </c>
      <c r="G98" s="1">
        <v>100</v>
      </c>
      <c r="H98" s="1">
        <v>100</v>
      </c>
      <c r="I98" s="1">
        <v>100</v>
      </c>
    </row>
    <row r="99" spans="1:9" x14ac:dyDescent="0.2">
      <c r="A99" s="6" t="s">
        <v>48</v>
      </c>
    </row>
    <row r="100" spans="1:9" x14ac:dyDescent="0.2">
      <c r="A100" s="1" t="s">
        <v>49</v>
      </c>
      <c r="B100" s="4">
        <v>54.402138929823082</v>
      </c>
      <c r="C100" s="4">
        <v>85.467091093031797</v>
      </c>
      <c r="D100" s="4">
        <v>99.332627350375375</v>
      </c>
      <c r="E100" s="4">
        <v>99.423294418901691</v>
      </c>
      <c r="F100" s="4">
        <v>52.426642645084989</v>
      </c>
      <c r="G100" s="4">
        <v>95.934418347386668</v>
      </c>
      <c r="H100" s="4">
        <v>117.74716462366823</v>
      </c>
      <c r="I100" s="4">
        <v>109.50652550406808</v>
      </c>
    </row>
    <row r="101" spans="1:9" x14ac:dyDescent="0.2">
      <c r="A101" s="1" t="s">
        <v>50</v>
      </c>
      <c r="B101" s="4">
        <v>112.38118996090829</v>
      </c>
      <c r="C101" s="4">
        <v>101.51352253684995</v>
      </c>
      <c r="D101" s="4">
        <v>93.513488317850232</v>
      </c>
      <c r="E101" s="4">
        <v>58.655123207156599</v>
      </c>
      <c r="F101" s="4">
        <v>143.51617308273657</v>
      </c>
      <c r="G101" s="4">
        <v>134.85643903450614</v>
      </c>
      <c r="H101" s="4">
        <v>118.78952337462007</v>
      </c>
      <c r="I101" s="4">
        <v>70.640768188731201</v>
      </c>
    </row>
    <row r="102" spans="1:9" x14ac:dyDescent="0.2">
      <c r="A102" s="6" t="s">
        <v>51</v>
      </c>
      <c r="B102" s="4"/>
      <c r="C102" s="4"/>
      <c r="D102" s="4"/>
      <c r="E102" s="4"/>
      <c r="F102" s="4"/>
      <c r="G102" s="4"/>
      <c r="H102" s="4"/>
      <c r="I102" s="4"/>
    </row>
    <row r="103" spans="1:9" x14ac:dyDescent="0.2">
      <c r="A103" s="1" t="s">
        <v>49</v>
      </c>
      <c r="B103" s="4">
        <v>142.13581722591005</v>
      </c>
      <c r="C103" s="4">
        <v>154.72470659456459</v>
      </c>
      <c r="D103" s="4">
        <v>182.82716911207481</v>
      </c>
      <c r="E103" s="4">
        <v>189.90914861761999</v>
      </c>
      <c r="F103" s="4">
        <v>102.88754759226887</v>
      </c>
      <c r="G103" s="4">
        <v>114.13004309671861</v>
      </c>
      <c r="H103" s="4">
        <v>123.67192197388775</v>
      </c>
      <c r="I103" s="4">
        <v>147.31228635484698</v>
      </c>
    </row>
    <row r="104" spans="1:9" x14ac:dyDescent="0.2">
      <c r="A104" s="1" t="s">
        <v>50</v>
      </c>
      <c r="B104" s="4">
        <v>239.99533440829865</v>
      </c>
      <c r="C104" s="4">
        <v>284.14266687466807</v>
      </c>
      <c r="D104" s="4">
        <v>133.03890993294158</v>
      </c>
      <c r="E104" s="4">
        <v>238.13605365042162</v>
      </c>
      <c r="F104" s="4">
        <v>230.36058442515764</v>
      </c>
      <c r="G104" s="4">
        <v>195.62042426846898</v>
      </c>
      <c r="H104" s="4">
        <v>237.74403219837157</v>
      </c>
      <c r="I104" s="4">
        <v>180.85358355125356</v>
      </c>
    </row>
    <row r="105" spans="1:9" x14ac:dyDescent="0.2">
      <c r="A105" s="1" t="s">
        <v>52</v>
      </c>
      <c r="B105" s="4">
        <v>90.253091844945928</v>
      </c>
      <c r="C105" s="4">
        <v>91.373597333753338</v>
      </c>
      <c r="D105" s="4">
        <v>95.521198642374657</v>
      </c>
      <c r="E105" s="4">
        <v>89.591455807428446</v>
      </c>
      <c r="F105" s="4">
        <v>94.027190850638746</v>
      </c>
      <c r="G105" s="4">
        <v>96.577058725543452</v>
      </c>
      <c r="H105" s="4">
        <v>98.154247241295352</v>
      </c>
      <c r="I105" s="4">
        <v>93.846881843009385</v>
      </c>
    </row>
    <row r="106" spans="1:9" x14ac:dyDescent="0.2">
      <c r="A106" s="1" t="s">
        <v>298</v>
      </c>
    </row>
    <row r="107" spans="1:9" x14ac:dyDescent="0.2">
      <c r="A107" s="1" t="s">
        <v>53</v>
      </c>
    </row>
    <row r="110" spans="1:9" x14ac:dyDescent="0.2">
      <c r="A110" s="31" t="s">
        <v>159</v>
      </c>
      <c r="B110" s="6"/>
      <c r="C110" s="6"/>
      <c r="D110" s="6"/>
      <c r="E110" s="6"/>
      <c r="F110" s="6"/>
      <c r="G110" s="6"/>
    </row>
    <row r="111" spans="1:9" x14ac:dyDescent="0.2">
      <c r="A111" s="6" t="s">
        <v>317</v>
      </c>
      <c r="B111" s="6"/>
      <c r="C111" s="6"/>
      <c r="D111" s="6"/>
      <c r="E111" s="6"/>
      <c r="F111" s="6"/>
      <c r="G111" s="6"/>
    </row>
    <row r="112" spans="1:9" x14ac:dyDescent="0.2">
      <c r="A112" s="6"/>
      <c r="B112" s="6"/>
      <c r="C112" s="6"/>
      <c r="D112" s="6"/>
      <c r="E112" s="6"/>
      <c r="F112" s="6"/>
      <c r="G112" s="6"/>
    </row>
    <row r="113" spans="1:13" x14ac:dyDescent="0.2">
      <c r="A113" s="6"/>
      <c r="B113" s="6" t="s">
        <v>152</v>
      </c>
      <c r="C113" s="6"/>
      <c r="D113" s="6"/>
      <c r="E113" s="6"/>
      <c r="F113" s="6"/>
      <c r="G113" s="6" t="s">
        <v>153</v>
      </c>
      <c r="M113" s="6"/>
    </row>
    <row r="114" spans="1:13" x14ac:dyDescent="0.2">
      <c r="A114" s="21"/>
      <c r="B114" s="21">
        <v>2010</v>
      </c>
      <c r="C114" s="21">
        <v>2015</v>
      </c>
      <c r="D114" s="21">
        <v>2018</v>
      </c>
      <c r="E114" s="21">
        <v>2019</v>
      </c>
      <c r="F114" s="21">
        <v>2020</v>
      </c>
      <c r="G114" s="21">
        <v>2010</v>
      </c>
      <c r="H114" s="21">
        <v>2015</v>
      </c>
      <c r="I114" s="21">
        <v>2018</v>
      </c>
      <c r="J114" s="21">
        <v>2019</v>
      </c>
      <c r="K114" s="21">
        <v>2020</v>
      </c>
    </row>
    <row r="115" spans="1:13" x14ac:dyDescent="0.2">
      <c r="A115" s="1" t="s">
        <v>129</v>
      </c>
      <c r="B115" s="29">
        <v>6002</v>
      </c>
      <c r="C115" s="29">
        <v>3893</v>
      </c>
      <c r="D115" s="29">
        <v>3243</v>
      </c>
      <c r="E115" s="29">
        <v>3743</v>
      </c>
      <c r="F115" s="29">
        <v>3758</v>
      </c>
      <c r="G115" s="29">
        <v>8406</v>
      </c>
      <c r="H115" s="29">
        <v>5858</v>
      </c>
      <c r="I115" s="29">
        <v>4722</v>
      </c>
      <c r="J115" s="29">
        <v>5145</v>
      </c>
      <c r="K115" s="29">
        <v>4946</v>
      </c>
    </row>
    <row r="116" spans="1:13" x14ac:dyDescent="0.2">
      <c r="A116" s="1" t="s">
        <v>130</v>
      </c>
      <c r="B116" s="29">
        <v>102</v>
      </c>
      <c r="C116" s="29">
        <v>131</v>
      </c>
      <c r="D116" s="29">
        <v>211</v>
      </c>
      <c r="E116" s="29">
        <v>294</v>
      </c>
      <c r="F116" s="29">
        <v>271</v>
      </c>
      <c r="G116" s="29">
        <v>120</v>
      </c>
      <c r="H116" s="29">
        <v>110</v>
      </c>
      <c r="I116" s="29">
        <v>219</v>
      </c>
      <c r="J116" s="29">
        <v>879</v>
      </c>
      <c r="K116" s="29">
        <v>340</v>
      </c>
    </row>
    <row r="117" spans="1:13" x14ac:dyDescent="0.2">
      <c r="A117" s="1" t="s">
        <v>8</v>
      </c>
      <c r="B117" s="29">
        <v>1441</v>
      </c>
      <c r="C117" s="29">
        <v>695</v>
      </c>
      <c r="D117" s="29">
        <v>891</v>
      </c>
      <c r="E117" s="29">
        <v>1019</v>
      </c>
      <c r="F117" s="29">
        <v>1171</v>
      </c>
      <c r="G117" s="29">
        <v>2090</v>
      </c>
      <c r="H117" s="29">
        <v>1216</v>
      </c>
      <c r="I117" s="29">
        <v>1370</v>
      </c>
      <c r="J117" s="29">
        <v>1308</v>
      </c>
      <c r="K117" s="29">
        <v>1394</v>
      </c>
    </row>
    <row r="118" spans="1:13" x14ac:dyDescent="0.2">
      <c r="A118" s="1" t="s">
        <v>154</v>
      </c>
      <c r="B118" s="29">
        <v>928</v>
      </c>
      <c r="C118" s="29">
        <v>342</v>
      </c>
      <c r="D118" s="29">
        <v>486</v>
      </c>
      <c r="E118" s="29">
        <v>585</v>
      </c>
      <c r="F118" s="29">
        <v>653</v>
      </c>
      <c r="G118" s="29">
        <v>1220</v>
      </c>
      <c r="H118" s="29">
        <v>613</v>
      </c>
      <c r="I118" s="29">
        <v>675</v>
      </c>
      <c r="J118" s="29">
        <v>587</v>
      </c>
      <c r="K118" s="29">
        <v>623</v>
      </c>
    </row>
    <row r="119" spans="1:13" x14ac:dyDescent="0.2">
      <c r="A119" s="1" t="s">
        <v>155</v>
      </c>
      <c r="B119" s="29">
        <v>137</v>
      </c>
      <c r="C119" s="29">
        <v>75</v>
      </c>
      <c r="D119" s="29">
        <v>106</v>
      </c>
      <c r="E119" s="29">
        <v>106</v>
      </c>
      <c r="F119" s="29">
        <v>154</v>
      </c>
      <c r="G119" s="29">
        <v>316</v>
      </c>
      <c r="H119" s="29">
        <v>175</v>
      </c>
      <c r="I119" s="29">
        <v>206</v>
      </c>
      <c r="J119" s="29">
        <v>243</v>
      </c>
      <c r="K119" s="29">
        <v>237</v>
      </c>
    </row>
    <row r="120" spans="1:13" x14ac:dyDescent="0.2">
      <c r="A120" s="1" t="s">
        <v>156</v>
      </c>
      <c r="B120" s="29">
        <v>0</v>
      </c>
      <c r="C120" s="29">
        <v>0</v>
      </c>
      <c r="D120" s="29">
        <v>0</v>
      </c>
      <c r="E120" s="29">
        <v>0</v>
      </c>
      <c r="F120" s="29">
        <v>0</v>
      </c>
      <c r="G120" s="29">
        <v>1</v>
      </c>
      <c r="H120" s="29">
        <v>1</v>
      </c>
      <c r="I120" s="29">
        <v>0</v>
      </c>
      <c r="J120" s="29">
        <v>0</v>
      </c>
      <c r="K120" s="29">
        <v>0</v>
      </c>
    </row>
    <row r="121" spans="1:13" x14ac:dyDescent="0.2">
      <c r="A121" s="1" t="s">
        <v>9</v>
      </c>
      <c r="B121" s="29">
        <v>4187</v>
      </c>
      <c r="C121" s="29">
        <v>2874</v>
      </c>
      <c r="D121" s="29">
        <v>1992</v>
      </c>
      <c r="E121" s="29">
        <v>2240</v>
      </c>
      <c r="F121" s="29">
        <v>2078</v>
      </c>
      <c r="G121" s="29">
        <v>5569</v>
      </c>
      <c r="H121" s="29">
        <v>3998</v>
      </c>
      <c r="I121" s="29">
        <v>2676</v>
      </c>
      <c r="J121" s="29">
        <v>2447</v>
      </c>
      <c r="K121" s="29">
        <v>2659</v>
      </c>
    </row>
    <row r="122" spans="1:13" x14ac:dyDescent="0.2">
      <c r="A122" s="1" t="s">
        <v>3</v>
      </c>
      <c r="B122" s="29">
        <v>516</v>
      </c>
      <c r="C122" s="29">
        <v>234</v>
      </c>
      <c r="D122" s="29">
        <v>91</v>
      </c>
      <c r="E122" s="29">
        <v>105</v>
      </c>
      <c r="F122" s="29">
        <v>110</v>
      </c>
      <c r="G122" s="29">
        <v>95</v>
      </c>
      <c r="H122" s="29">
        <v>49</v>
      </c>
      <c r="I122" s="29">
        <v>24</v>
      </c>
      <c r="J122" s="29">
        <v>200</v>
      </c>
      <c r="K122" s="29">
        <v>199</v>
      </c>
    </row>
    <row r="123" spans="1:13" x14ac:dyDescent="0.2">
      <c r="A123" s="1" t="s">
        <v>131</v>
      </c>
      <c r="B123" s="29">
        <v>1194</v>
      </c>
      <c r="C123" s="29">
        <v>1267</v>
      </c>
      <c r="D123" s="29">
        <v>926</v>
      </c>
      <c r="E123" s="29">
        <v>1035</v>
      </c>
      <c r="F123" s="29">
        <v>870</v>
      </c>
      <c r="G123" s="29">
        <v>1073</v>
      </c>
      <c r="H123" s="29">
        <v>1190</v>
      </c>
      <c r="I123" s="29">
        <v>834</v>
      </c>
      <c r="J123" s="29">
        <v>725</v>
      </c>
      <c r="K123" s="29">
        <v>677</v>
      </c>
    </row>
    <row r="124" spans="1:13" x14ac:dyDescent="0.2">
      <c r="A124" s="1" t="s">
        <v>157</v>
      </c>
      <c r="B124" s="29">
        <v>272</v>
      </c>
      <c r="C124" s="29">
        <v>106</v>
      </c>
      <c r="D124" s="29">
        <v>95</v>
      </c>
      <c r="E124" s="29">
        <v>138</v>
      </c>
      <c r="F124" s="29">
        <v>170</v>
      </c>
      <c r="G124" s="29">
        <v>403</v>
      </c>
      <c r="H124" s="29">
        <v>175</v>
      </c>
      <c r="I124" s="29">
        <v>174</v>
      </c>
      <c r="J124" s="29">
        <v>169</v>
      </c>
      <c r="K124" s="29">
        <v>182</v>
      </c>
    </row>
    <row r="125" spans="1:13" x14ac:dyDescent="0.2">
      <c r="A125" s="1" t="s">
        <v>66</v>
      </c>
      <c r="B125" s="29">
        <v>382</v>
      </c>
      <c r="C125" s="29">
        <v>122</v>
      </c>
      <c r="D125" s="29">
        <v>116</v>
      </c>
      <c r="E125" s="29">
        <v>131</v>
      </c>
      <c r="F125" s="29">
        <v>143</v>
      </c>
      <c r="G125" s="29">
        <v>411</v>
      </c>
      <c r="H125" s="29">
        <v>193</v>
      </c>
      <c r="I125" s="29">
        <v>118</v>
      </c>
      <c r="J125" s="29">
        <v>162</v>
      </c>
      <c r="K125" s="29">
        <v>174</v>
      </c>
    </row>
    <row r="126" spans="1:13" x14ac:dyDescent="0.2">
      <c r="A126" s="1" t="s">
        <v>134</v>
      </c>
      <c r="B126" s="29">
        <v>272</v>
      </c>
      <c r="C126" s="29">
        <v>193</v>
      </c>
      <c r="D126" s="29">
        <v>149</v>
      </c>
      <c r="E126" s="29">
        <v>190</v>
      </c>
      <c r="F126" s="29">
        <v>238</v>
      </c>
      <c r="G126" s="29">
        <v>627</v>
      </c>
      <c r="H126" s="29">
        <v>534</v>
      </c>
      <c r="I126" s="29">
        <v>457</v>
      </c>
      <c r="J126" s="29">
        <v>511</v>
      </c>
      <c r="K126" s="29">
        <v>553</v>
      </c>
    </row>
    <row r="127" spans="1:13" x14ac:dyDescent="0.2">
      <c r="A127" s="1" t="s">
        <v>135</v>
      </c>
      <c r="B127" s="29">
        <v>4</v>
      </c>
      <c r="C127" s="29">
        <v>10</v>
      </c>
      <c r="D127" s="29">
        <v>4</v>
      </c>
      <c r="E127" s="29">
        <v>4</v>
      </c>
      <c r="F127" s="29">
        <v>8</v>
      </c>
      <c r="G127" s="29">
        <v>79</v>
      </c>
      <c r="H127" s="29">
        <v>64</v>
      </c>
      <c r="I127" s="29">
        <v>55</v>
      </c>
      <c r="J127" s="29">
        <v>52</v>
      </c>
      <c r="K127" s="29">
        <v>62</v>
      </c>
    </row>
    <row r="128" spans="1:13" x14ac:dyDescent="0.2">
      <c r="A128" s="1" t="s">
        <v>158</v>
      </c>
    </row>
    <row r="131" spans="1:9" x14ac:dyDescent="0.2">
      <c r="A131" s="30" t="s">
        <v>91</v>
      </c>
    </row>
    <row r="132" spans="1:9" x14ac:dyDescent="0.2">
      <c r="A132" s="24" t="s">
        <v>90</v>
      </c>
      <c r="C132" s="25"/>
      <c r="D132" s="25"/>
      <c r="E132" s="25"/>
      <c r="F132" s="25"/>
      <c r="G132" s="25"/>
      <c r="H132" s="25"/>
      <c r="I132" s="25"/>
    </row>
    <row r="133" spans="1:9" x14ac:dyDescent="0.2">
      <c r="A133" s="24"/>
      <c r="C133" s="25"/>
      <c r="D133" s="25"/>
      <c r="E133" s="25"/>
      <c r="F133" s="25"/>
      <c r="G133" s="25"/>
      <c r="H133" s="25"/>
      <c r="I133" s="25"/>
    </row>
    <row r="134" spans="1:9" x14ac:dyDescent="0.2">
      <c r="A134" s="24" t="s">
        <v>35</v>
      </c>
      <c r="C134" s="25"/>
      <c r="D134" s="25"/>
      <c r="E134" s="25"/>
      <c r="F134" s="25"/>
      <c r="G134" s="25"/>
      <c r="H134" s="25"/>
      <c r="I134" s="25"/>
    </row>
    <row r="135" spans="1:9" s="19" customFormat="1" x14ac:dyDescent="0.2">
      <c r="A135" s="23"/>
      <c r="B135" s="27" t="s">
        <v>94</v>
      </c>
      <c r="C135" s="27" t="s">
        <v>95</v>
      </c>
      <c r="D135" s="27" t="s">
        <v>96</v>
      </c>
      <c r="E135" s="27" t="s">
        <v>97</v>
      </c>
      <c r="F135" s="27" t="s">
        <v>98</v>
      </c>
      <c r="G135" s="27" t="s">
        <v>99</v>
      </c>
      <c r="H135" s="27" t="s">
        <v>100</v>
      </c>
      <c r="I135" s="27" t="s">
        <v>101</v>
      </c>
    </row>
    <row r="136" spans="1:9" x14ac:dyDescent="0.2">
      <c r="A136" s="25" t="s">
        <v>92</v>
      </c>
      <c r="B136" s="25">
        <v>2.6</v>
      </c>
      <c r="C136" s="25">
        <v>16.3</v>
      </c>
      <c r="D136" s="25">
        <v>8.9</v>
      </c>
      <c r="E136" s="25">
        <v>12.2</v>
      </c>
      <c r="F136" s="25">
        <v>2.8</v>
      </c>
      <c r="G136" s="25">
        <v>27.4</v>
      </c>
      <c r="H136" s="25">
        <v>12.9</v>
      </c>
      <c r="I136" s="25">
        <v>27.1</v>
      </c>
    </row>
    <row r="137" spans="1:9" x14ac:dyDescent="0.2">
      <c r="A137" s="25" t="s">
        <v>93</v>
      </c>
      <c r="B137" s="25">
        <v>6.1</v>
      </c>
      <c r="C137" s="25">
        <v>29.6</v>
      </c>
      <c r="D137" s="25">
        <v>17.5</v>
      </c>
      <c r="E137" s="25">
        <v>29.6</v>
      </c>
      <c r="F137" s="25">
        <v>7.1</v>
      </c>
      <c r="G137" s="25">
        <v>43.4</v>
      </c>
      <c r="H137" s="25">
        <v>20.2</v>
      </c>
      <c r="I137" s="25">
        <v>36.6</v>
      </c>
    </row>
    <row r="138" spans="1:9" x14ac:dyDescent="0.2">
      <c r="A138" s="25" t="s">
        <v>213</v>
      </c>
      <c r="B138" s="25"/>
      <c r="C138" s="25"/>
      <c r="D138" s="25"/>
      <c r="E138" s="25"/>
      <c r="F138" s="25"/>
      <c r="G138" s="25"/>
      <c r="H138" s="25"/>
      <c r="I138" s="25"/>
    </row>
    <row r="139" spans="1:9" x14ac:dyDescent="0.2">
      <c r="A139" s="25" t="s">
        <v>214</v>
      </c>
      <c r="B139" s="25"/>
      <c r="C139" s="25"/>
      <c r="D139" s="25"/>
      <c r="E139" s="25"/>
      <c r="F139" s="25"/>
      <c r="G139" s="25"/>
      <c r="H139" s="25"/>
      <c r="I139" s="25"/>
    </row>
    <row r="140" spans="1:9" x14ac:dyDescent="0.2">
      <c r="B140" s="25"/>
      <c r="C140" s="25"/>
      <c r="D140" s="25"/>
      <c r="E140" s="25"/>
      <c r="F140" s="25"/>
      <c r="G140" s="25"/>
      <c r="H140" s="25"/>
      <c r="I140" s="25"/>
    </row>
    <row r="143" spans="1:9" x14ac:dyDescent="0.2">
      <c r="A143" s="30" t="s">
        <v>103</v>
      </c>
      <c r="C143" s="25"/>
      <c r="D143" s="25"/>
      <c r="E143" s="25"/>
      <c r="F143" s="25"/>
      <c r="G143" s="25"/>
      <c r="H143" s="25"/>
    </row>
    <row r="144" spans="1:9" x14ac:dyDescent="0.2">
      <c r="A144" s="26" t="s">
        <v>102</v>
      </c>
      <c r="B144" s="25"/>
      <c r="C144" s="25"/>
      <c r="D144" s="25"/>
      <c r="E144" s="25"/>
      <c r="F144" s="25"/>
      <c r="G144" s="25"/>
      <c r="H144" s="25"/>
    </row>
    <row r="145" spans="1:14" x14ac:dyDescent="0.2">
      <c r="A145" s="26"/>
      <c r="B145" s="25"/>
      <c r="C145" s="25"/>
      <c r="D145" s="25"/>
      <c r="E145" s="25"/>
      <c r="F145" s="25"/>
      <c r="G145" s="25"/>
      <c r="H145" s="25"/>
    </row>
    <row r="146" spans="1:14" x14ac:dyDescent="0.2">
      <c r="A146" s="24" t="s">
        <v>35</v>
      </c>
      <c r="B146" s="25"/>
      <c r="C146" s="25"/>
      <c r="D146" s="25"/>
      <c r="E146" s="25"/>
      <c r="F146" s="25"/>
      <c r="G146" s="25"/>
      <c r="H146" s="25"/>
    </row>
    <row r="147" spans="1:14" s="19" customFormat="1" ht="30" x14ac:dyDescent="0.2">
      <c r="A147" s="23"/>
      <c r="B147" s="27" t="s">
        <v>104</v>
      </c>
      <c r="C147" s="27" t="s">
        <v>105</v>
      </c>
      <c r="D147" s="27" t="s">
        <v>106</v>
      </c>
      <c r="E147" s="32" t="s">
        <v>107</v>
      </c>
      <c r="F147" s="27" t="s">
        <v>108</v>
      </c>
      <c r="G147" s="27" t="s">
        <v>109</v>
      </c>
    </row>
    <row r="148" spans="1:14" x14ac:dyDescent="0.2">
      <c r="A148" s="25" t="s">
        <v>92</v>
      </c>
      <c r="B148" s="25">
        <v>83.3</v>
      </c>
      <c r="C148" s="25">
        <v>19.3</v>
      </c>
      <c r="D148" s="25">
        <v>78.599999999999994</v>
      </c>
      <c r="E148" s="25">
        <v>29.3</v>
      </c>
      <c r="F148" s="25">
        <v>52.6</v>
      </c>
      <c r="G148" s="25">
        <v>79.900000000000006</v>
      </c>
    </row>
    <row r="149" spans="1:14" x14ac:dyDescent="0.2">
      <c r="A149" s="25" t="s">
        <v>93</v>
      </c>
      <c r="B149" s="25">
        <v>79.2</v>
      </c>
      <c r="C149" s="25">
        <v>1.7</v>
      </c>
      <c r="D149" s="25">
        <v>71.3</v>
      </c>
      <c r="E149" s="25">
        <v>15.9</v>
      </c>
      <c r="F149" s="25">
        <v>29.9</v>
      </c>
      <c r="G149" s="25">
        <v>61.7</v>
      </c>
    </row>
    <row r="150" spans="1:14" x14ac:dyDescent="0.2">
      <c r="A150" s="25" t="s">
        <v>110</v>
      </c>
      <c r="B150" s="25"/>
      <c r="C150" s="25"/>
      <c r="D150" s="25"/>
      <c r="E150" s="25"/>
      <c r="F150" s="25"/>
      <c r="G150" s="25"/>
      <c r="H150" s="25"/>
    </row>
    <row r="153" spans="1:14" x14ac:dyDescent="0.2">
      <c r="A153" s="31" t="s">
        <v>54</v>
      </c>
    </row>
    <row r="154" spans="1:14" x14ac:dyDescent="0.2">
      <c r="A154" s="6" t="s">
        <v>312</v>
      </c>
    </row>
    <row r="155" spans="1:14" x14ac:dyDescent="0.2">
      <c r="A155" s="6"/>
    </row>
    <row r="156" spans="1:14" x14ac:dyDescent="0.2">
      <c r="A156" s="6" t="s">
        <v>35</v>
      </c>
      <c r="B156" s="6" t="s">
        <v>41</v>
      </c>
      <c r="C156" s="6"/>
      <c r="D156" s="6"/>
      <c r="E156" s="6"/>
      <c r="F156" s="6"/>
      <c r="G156" s="6"/>
      <c r="H156" s="6" t="s">
        <v>42</v>
      </c>
    </row>
    <row r="157" spans="1:14" x14ac:dyDescent="0.2">
      <c r="A157" s="21"/>
      <c r="B157" s="21" t="s">
        <v>55</v>
      </c>
      <c r="C157" s="21" t="s">
        <v>56</v>
      </c>
      <c r="D157" s="21" t="s">
        <v>57</v>
      </c>
      <c r="E157" s="21" t="s">
        <v>58</v>
      </c>
      <c r="F157" s="21" t="s">
        <v>59</v>
      </c>
      <c r="G157" s="21" t="s">
        <v>60</v>
      </c>
      <c r="H157" s="21" t="s">
        <v>55</v>
      </c>
      <c r="I157" s="21" t="s">
        <v>56</v>
      </c>
      <c r="J157" s="21" t="s">
        <v>57</v>
      </c>
      <c r="K157" s="21" t="s">
        <v>58</v>
      </c>
      <c r="L157" s="21" t="s">
        <v>59</v>
      </c>
      <c r="M157" s="21" t="s">
        <v>60</v>
      </c>
      <c r="N157" s="4"/>
    </row>
    <row r="158" spans="1:14" x14ac:dyDescent="0.2">
      <c r="A158" s="1" t="s">
        <v>62</v>
      </c>
      <c r="B158" s="4">
        <v>100</v>
      </c>
      <c r="C158" s="4">
        <v>100</v>
      </c>
      <c r="D158" s="4">
        <v>100</v>
      </c>
      <c r="E158" s="4">
        <v>100</v>
      </c>
      <c r="F158" s="4">
        <v>100</v>
      </c>
      <c r="G158" s="4">
        <v>100</v>
      </c>
      <c r="H158" s="4">
        <v>100</v>
      </c>
      <c r="I158" s="4">
        <v>100</v>
      </c>
      <c r="J158" s="4">
        <v>100</v>
      </c>
      <c r="K158" s="4">
        <v>100</v>
      </c>
      <c r="L158" s="4">
        <v>100</v>
      </c>
      <c r="M158" s="4">
        <v>100</v>
      </c>
      <c r="N158" s="4"/>
    </row>
    <row r="159" spans="1:14" x14ac:dyDescent="0.2">
      <c r="A159" s="1" t="s">
        <v>63</v>
      </c>
      <c r="B159" s="4">
        <v>53.378791852434645</v>
      </c>
      <c r="C159" s="4">
        <v>55.664995224450806</v>
      </c>
      <c r="D159" s="4">
        <v>60.435463425546196</v>
      </c>
      <c r="E159" s="4">
        <v>64.897621889633641</v>
      </c>
      <c r="F159" s="4">
        <v>67.748817363880903</v>
      </c>
      <c r="G159" s="4">
        <v>73.379831444347573</v>
      </c>
      <c r="H159" s="4">
        <v>77.655860349127181</v>
      </c>
      <c r="I159" s="4">
        <v>78.166531055058314</v>
      </c>
      <c r="J159" s="4">
        <v>80.211800302571859</v>
      </c>
      <c r="K159" s="4">
        <v>81.69955442393379</v>
      </c>
      <c r="L159" s="4">
        <v>84.373289545703329</v>
      </c>
      <c r="M159" s="4">
        <v>85.623510722795871</v>
      </c>
      <c r="N159" s="4"/>
    </row>
    <row r="160" spans="1:14" x14ac:dyDescent="0.2">
      <c r="A160" s="1" t="s">
        <v>64</v>
      </c>
      <c r="B160" s="4">
        <v>21.951219512195124</v>
      </c>
      <c r="C160" s="4">
        <v>21.185530085959886</v>
      </c>
      <c r="D160" s="4">
        <v>17.783908731638206</v>
      </c>
      <c r="E160" s="4">
        <v>14.99403176935084</v>
      </c>
      <c r="F160" s="4">
        <v>12.883777015119191</v>
      </c>
      <c r="G160" s="4">
        <v>9.6234483331257525</v>
      </c>
      <c r="H160" s="4">
        <v>9.4264339152119696</v>
      </c>
      <c r="I160" s="4">
        <v>8.4892866829400599</v>
      </c>
      <c r="J160" s="4">
        <v>7.5037821482602114</v>
      </c>
      <c r="K160" s="4">
        <v>6.8746021642266077</v>
      </c>
      <c r="L160" s="4">
        <v>5.5555555555555554</v>
      </c>
      <c r="M160" s="4">
        <v>4.5047089526835355</v>
      </c>
      <c r="N160" s="4"/>
    </row>
    <row r="161" spans="1:14" x14ac:dyDescent="0.2">
      <c r="A161" s="1" t="s">
        <v>199</v>
      </c>
      <c r="B161" s="4">
        <v>11.355887752425911</v>
      </c>
      <c r="C161" s="4">
        <v>10.69723018147087</v>
      </c>
      <c r="D161" s="4">
        <v>9.7382745507419273</v>
      </c>
      <c r="E161" s="4">
        <v>8.9156184005141856</v>
      </c>
      <c r="F161" s="4">
        <v>8.1717836935349233</v>
      </c>
      <c r="G161" s="4">
        <v>6.8958359280939918</v>
      </c>
      <c r="H161" s="4">
        <v>5.4862842892768073</v>
      </c>
      <c r="I161" s="4">
        <v>5.3973420124762681</v>
      </c>
      <c r="J161" s="4">
        <v>5.0529500756429657</v>
      </c>
      <c r="K161" s="4">
        <v>4.2011457670273717</v>
      </c>
      <c r="L161" s="4">
        <v>3.8040503557744936</v>
      </c>
      <c r="M161" s="4">
        <v>4.0848746170430044</v>
      </c>
      <c r="N161" s="4"/>
    </row>
    <row r="162" spans="1:14" x14ac:dyDescent="0.2">
      <c r="A162" s="1" t="s">
        <v>198</v>
      </c>
      <c r="B162" s="4">
        <v>13.314100882944313</v>
      </c>
      <c r="C162" s="4">
        <v>12.452244508118433</v>
      </c>
      <c r="D162" s="4">
        <v>12.04235329207367</v>
      </c>
      <c r="E162" s="4">
        <v>11.192727940501332</v>
      </c>
      <c r="F162" s="4">
        <v>11.195621927464984</v>
      </c>
      <c r="G162" s="4">
        <v>10.100884294432682</v>
      </c>
      <c r="H162" s="4">
        <v>7.4314214463840402</v>
      </c>
      <c r="I162" s="4">
        <v>7.9468402495253594</v>
      </c>
      <c r="J162" s="4">
        <v>7.2314674735249618</v>
      </c>
      <c r="K162" s="4">
        <v>7.2246976448122213</v>
      </c>
      <c r="L162" s="4">
        <v>6.2671045429666119</v>
      </c>
      <c r="M162" s="4">
        <v>5.7869057074775903</v>
      </c>
      <c r="N162" s="4"/>
    </row>
    <row r="163" spans="1:14" x14ac:dyDescent="0.2">
      <c r="A163" s="1" t="s">
        <v>65</v>
      </c>
    </row>
    <row r="166" spans="1:14" x14ac:dyDescent="0.2">
      <c r="A166" s="30" t="s">
        <v>111</v>
      </c>
    </row>
    <row r="167" spans="1:14" x14ac:dyDescent="0.2">
      <c r="A167" s="6" t="s">
        <v>112</v>
      </c>
      <c r="N167" s="1" t="s">
        <v>189</v>
      </c>
    </row>
    <row r="168" spans="1:14" x14ac:dyDescent="0.2">
      <c r="B168" s="6" t="s">
        <v>113</v>
      </c>
      <c r="E168" s="6" t="s">
        <v>114</v>
      </c>
      <c r="H168" s="6" t="s">
        <v>115</v>
      </c>
      <c r="J168" s="6" t="s">
        <v>116</v>
      </c>
    </row>
    <row r="169" spans="1:14" x14ac:dyDescent="0.2">
      <c r="A169" s="21"/>
      <c r="B169" s="21">
        <v>2009</v>
      </c>
      <c r="C169" s="21">
        <v>2014</v>
      </c>
      <c r="D169" s="21">
        <v>2017</v>
      </c>
      <c r="E169" s="21">
        <v>2009</v>
      </c>
      <c r="F169" s="21">
        <v>2014</v>
      </c>
      <c r="G169" s="21">
        <v>2017</v>
      </c>
      <c r="H169" s="21">
        <v>2014</v>
      </c>
      <c r="I169" s="21">
        <v>2017</v>
      </c>
      <c r="J169" s="21">
        <v>2014</v>
      </c>
      <c r="K169" s="21">
        <v>2017</v>
      </c>
    </row>
    <row r="170" spans="1:14" x14ac:dyDescent="0.2">
      <c r="A170" s="1" t="s">
        <v>117</v>
      </c>
      <c r="B170" s="1">
        <v>0.8</v>
      </c>
      <c r="C170" s="1">
        <v>1.8</v>
      </c>
      <c r="D170" s="1">
        <v>2.5</v>
      </c>
      <c r="E170" s="1">
        <v>0.46</v>
      </c>
      <c r="F170" s="1">
        <v>0.82</v>
      </c>
      <c r="G170" s="1">
        <v>0.9</v>
      </c>
      <c r="H170" s="1">
        <v>0.38</v>
      </c>
      <c r="I170" s="1">
        <v>0.48</v>
      </c>
      <c r="J170" s="1">
        <v>0.54</v>
      </c>
      <c r="K170" s="1">
        <v>1.03</v>
      </c>
    </row>
    <row r="171" spans="1:14" x14ac:dyDescent="0.2">
      <c r="A171" s="1" t="s">
        <v>118</v>
      </c>
      <c r="B171" s="1">
        <v>32.799999999999997</v>
      </c>
      <c r="C171" s="1">
        <v>74.459999999999994</v>
      </c>
      <c r="D171" s="1">
        <v>105.59</v>
      </c>
      <c r="E171" s="1">
        <v>18.7</v>
      </c>
      <c r="F171" s="1">
        <v>34.5</v>
      </c>
      <c r="G171" s="1">
        <v>38.5</v>
      </c>
      <c r="H171" s="1">
        <v>15.96</v>
      </c>
      <c r="I171" s="1">
        <v>20.69</v>
      </c>
      <c r="J171" s="33">
        <v>22.78</v>
      </c>
      <c r="K171" s="1">
        <v>44.24</v>
      </c>
    </row>
    <row r="172" spans="1:14" x14ac:dyDescent="0.2">
      <c r="A172" s="1" t="s">
        <v>321</v>
      </c>
      <c r="B172" s="2" t="s">
        <v>200</v>
      </c>
      <c r="C172" s="2" t="s">
        <v>201</v>
      </c>
      <c r="D172" s="2" t="s">
        <v>202</v>
      </c>
      <c r="E172" s="2" t="s">
        <v>203</v>
      </c>
      <c r="F172" s="2" t="s">
        <v>204</v>
      </c>
      <c r="G172" s="2" t="s">
        <v>205</v>
      </c>
      <c r="H172" s="2" t="s">
        <v>206</v>
      </c>
      <c r="I172" s="2" t="s">
        <v>207</v>
      </c>
      <c r="J172" s="2" t="s">
        <v>208</v>
      </c>
      <c r="K172" s="2" t="s">
        <v>209</v>
      </c>
    </row>
    <row r="173" spans="1:14" x14ac:dyDescent="0.2">
      <c r="A173" s="16" t="s">
        <v>318</v>
      </c>
    </row>
    <row r="174" spans="1:14" x14ac:dyDescent="0.2">
      <c r="A174" s="1" t="s">
        <v>215</v>
      </c>
    </row>
    <row r="176" spans="1:14" x14ac:dyDescent="0.2">
      <c r="A176" s="6" t="s">
        <v>119</v>
      </c>
    </row>
    <row r="177" spans="1:9" x14ac:dyDescent="0.2">
      <c r="A177" s="6" t="s">
        <v>322</v>
      </c>
    </row>
    <row r="178" spans="1:9" x14ac:dyDescent="0.2">
      <c r="A178" s="6"/>
      <c r="H178" s="33"/>
    </row>
    <row r="179" spans="1:9" x14ac:dyDescent="0.2">
      <c r="A179" s="21"/>
      <c r="B179" s="21">
        <v>2014</v>
      </c>
      <c r="C179" s="21">
        <v>2015</v>
      </c>
      <c r="D179" s="21">
        <v>2016</v>
      </c>
      <c r="E179" s="21">
        <v>2017</v>
      </c>
      <c r="F179" s="21">
        <v>2018</v>
      </c>
      <c r="G179" s="18"/>
      <c r="H179" s="34"/>
      <c r="I179" s="18"/>
    </row>
    <row r="180" spans="1:9" x14ac:dyDescent="0.2">
      <c r="A180" s="1" t="s">
        <v>120</v>
      </c>
      <c r="B180" s="29">
        <v>5031</v>
      </c>
      <c r="C180" s="29">
        <v>4407</v>
      </c>
      <c r="D180" s="29">
        <v>4218</v>
      </c>
      <c r="E180" s="29">
        <v>4415</v>
      </c>
      <c r="F180" s="29">
        <v>4419</v>
      </c>
      <c r="G180" s="14"/>
      <c r="H180" s="14"/>
    </row>
    <row r="181" spans="1:9" x14ac:dyDescent="0.2">
      <c r="A181" s="1" t="s">
        <v>121</v>
      </c>
      <c r="B181" s="29">
        <v>1417</v>
      </c>
      <c r="C181" s="29">
        <v>1286</v>
      </c>
      <c r="D181" s="29">
        <v>1241</v>
      </c>
      <c r="E181" s="29">
        <v>1229</v>
      </c>
      <c r="F181" s="29">
        <v>1328</v>
      </c>
      <c r="G181" s="14"/>
      <c r="H181" s="14"/>
      <c r="I181" s="14"/>
    </row>
    <row r="182" spans="1:9" x14ac:dyDescent="0.2">
      <c r="A182" s="1" t="s">
        <v>319</v>
      </c>
      <c r="B182" s="29">
        <v>6</v>
      </c>
      <c r="C182" s="29">
        <v>6.5</v>
      </c>
      <c r="D182" s="29">
        <v>6.4</v>
      </c>
      <c r="E182" s="29">
        <v>6.1</v>
      </c>
      <c r="F182" s="29">
        <v>6.1</v>
      </c>
    </row>
    <row r="183" spans="1:9" ht="15" x14ac:dyDescent="0.2">
      <c r="A183" s="17" t="s">
        <v>219</v>
      </c>
      <c r="B183" s="29">
        <v>3614</v>
      </c>
      <c r="C183" s="29">
        <v>3121</v>
      </c>
      <c r="D183" s="29">
        <v>2978</v>
      </c>
      <c r="E183" s="29">
        <v>3188</v>
      </c>
      <c r="F183" s="29">
        <v>3093</v>
      </c>
    </row>
    <row r="184" spans="1:9" ht="15" x14ac:dyDescent="0.2">
      <c r="A184" s="17" t="s">
        <v>218</v>
      </c>
      <c r="B184" s="29">
        <v>899</v>
      </c>
      <c r="C184" s="29">
        <v>739</v>
      </c>
      <c r="D184" s="29">
        <v>747</v>
      </c>
      <c r="E184" s="29">
        <v>785</v>
      </c>
      <c r="F184" s="29">
        <v>829</v>
      </c>
    </row>
    <row r="185" spans="1:9" x14ac:dyDescent="0.2">
      <c r="A185" s="1" t="s">
        <v>221</v>
      </c>
      <c r="B185" s="29">
        <v>452</v>
      </c>
      <c r="C185" s="29">
        <v>441</v>
      </c>
      <c r="D185" s="29">
        <v>394</v>
      </c>
      <c r="E185" s="29">
        <v>362</v>
      </c>
      <c r="F185" s="29">
        <v>433</v>
      </c>
    </row>
    <row r="186" spans="1:9" x14ac:dyDescent="0.2">
      <c r="A186" s="1" t="s">
        <v>222</v>
      </c>
      <c r="B186" s="29">
        <v>65</v>
      </c>
      <c r="C186" s="29">
        <v>105</v>
      </c>
      <c r="D186" s="29">
        <v>97</v>
      </c>
      <c r="E186" s="29">
        <v>78</v>
      </c>
      <c r="F186" s="29">
        <v>64</v>
      </c>
    </row>
    <row r="187" spans="1:9" x14ac:dyDescent="0.2">
      <c r="A187" s="1" t="s">
        <v>122</v>
      </c>
      <c r="B187" s="29">
        <v>1</v>
      </c>
      <c r="C187" s="29">
        <v>1</v>
      </c>
      <c r="D187" s="29">
        <v>2</v>
      </c>
      <c r="E187" s="29">
        <v>2</v>
      </c>
      <c r="F187" s="29">
        <v>0</v>
      </c>
    </row>
    <row r="188" spans="1:9" x14ac:dyDescent="0.2">
      <c r="A188" s="1" t="s">
        <v>220</v>
      </c>
    </row>
    <row r="190" spans="1:9" x14ac:dyDescent="0.2">
      <c r="A190" s="30" t="s">
        <v>123</v>
      </c>
    </row>
    <row r="191" spans="1:9" x14ac:dyDescent="0.2">
      <c r="A191" s="6" t="s">
        <v>306</v>
      </c>
    </row>
    <row r="192" spans="1:9" x14ac:dyDescent="0.2">
      <c r="A192" s="6"/>
    </row>
    <row r="193" spans="1:11" x14ac:dyDescent="0.2">
      <c r="A193" s="21"/>
      <c r="B193" s="21">
        <v>2010</v>
      </c>
      <c r="C193" s="21">
        <v>2011</v>
      </c>
      <c r="D193" s="21">
        <v>2012</v>
      </c>
      <c r="E193" s="21">
        <v>2013</v>
      </c>
      <c r="F193" s="21">
        <v>2014</v>
      </c>
      <c r="G193" s="21">
        <v>2015</v>
      </c>
      <c r="H193" s="21">
        <v>2016</v>
      </c>
      <c r="I193" s="21">
        <v>2017</v>
      </c>
      <c r="J193" s="21">
        <v>2018</v>
      </c>
      <c r="K193" s="21">
        <v>2019</v>
      </c>
    </row>
    <row r="194" spans="1:11" x14ac:dyDescent="0.2">
      <c r="A194" s="1" t="s">
        <v>299</v>
      </c>
      <c r="B194" s="29">
        <v>6195</v>
      </c>
      <c r="C194" s="29">
        <v>6582</v>
      </c>
      <c r="D194" s="29">
        <v>6668</v>
      </c>
      <c r="E194" s="29">
        <v>6116</v>
      </c>
      <c r="F194" s="29">
        <v>5369</v>
      </c>
      <c r="G194" s="29">
        <v>4669</v>
      </c>
      <c r="H194" s="29">
        <v>4372</v>
      </c>
      <c r="I194" s="29">
        <v>4348</v>
      </c>
      <c r="J194" s="29">
        <v>4627</v>
      </c>
      <c r="K194" s="29">
        <v>4458</v>
      </c>
    </row>
    <row r="195" spans="1:11" x14ac:dyDescent="0.2">
      <c r="A195" s="1" t="s">
        <v>300</v>
      </c>
      <c r="B195" s="29">
        <v>1576</v>
      </c>
      <c r="C195" s="29">
        <v>1781</v>
      </c>
      <c r="D195" s="29">
        <v>1693</v>
      </c>
      <c r="E195" s="29">
        <v>1665</v>
      </c>
      <c r="F195" s="29">
        <v>1609</v>
      </c>
      <c r="G195" s="29">
        <v>1406</v>
      </c>
      <c r="H195" s="29">
        <v>1273</v>
      </c>
      <c r="I195" s="29">
        <v>1323</v>
      </c>
      <c r="J195" s="29">
        <v>1516</v>
      </c>
      <c r="K195" s="29">
        <v>1551</v>
      </c>
    </row>
    <row r="196" spans="1:11" x14ac:dyDescent="0.2">
      <c r="A196" s="1" t="s">
        <v>301</v>
      </c>
      <c r="B196" s="29">
        <v>595</v>
      </c>
      <c r="C196" s="29">
        <v>650</v>
      </c>
      <c r="D196" s="29">
        <v>613</v>
      </c>
      <c r="E196" s="29">
        <v>568</v>
      </c>
      <c r="F196" s="29">
        <v>589</v>
      </c>
      <c r="G196" s="29">
        <v>536</v>
      </c>
      <c r="H196" s="29">
        <v>549</v>
      </c>
      <c r="I196" s="29">
        <v>474</v>
      </c>
      <c r="J196" s="29">
        <v>567</v>
      </c>
      <c r="K196" s="29">
        <v>494</v>
      </c>
    </row>
    <row r="197" spans="1:11" x14ac:dyDescent="0.2">
      <c r="A197" s="1" t="s">
        <v>302</v>
      </c>
      <c r="B197" s="29">
        <v>625</v>
      </c>
      <c r="C197" s="29">
        <v>602</v>
      </c>
      <c r="D197" s="29">
        <v>607</v>
      </c>
      <c r="E197" s="29">
        <v>596</v>
      </c>
      <c r="F197" s="29">
        <v>542</v>
      </c>
      <c r="G197" s="29">
        <v>448</v>
      </c>
      <c r="H197" s="29">
        <v>470</v>
      </c>
      <c r="I197" s="29">
        <v>447</v>
      </c>
      <c r="J197" s="29">
        <v>447</v>
      </c>
      <c r="K197" s="29">
        <v>492</v>
      </c>
    </row>
    <row r="198" spans="1:11" x14ac:dyDescent="0.2">
      <c r="A198" s="1" t="s">
        <v>303</v>
      </c>
      <c r="B198" s="29">
        <v>327</v>
      </c>
      <c r="C198" s="29">
        <v>348</v>
      </c>
      <c r="D198" s="29">
        <v>326</v>
      </c>
      <c r="E198" s="29">
        <v>331</v>
      </c>
      <c r="F198" s="29">
        <v>314</v>
      </c>
      <c r="G198" s="29">
        <v>281</v>
      </c>
      <c r="H198" s="29">
        <v>306</v>
      </c>
      <c r="I198" s="29">
        <v>278</v>
      </c>
      <c r="J198" s="29">
        <v>225</v>
      </c>
      <c r="K198" s="29">
        <v>218</v>
      </c>
    </row>
    <row r="199" spans="1:11" x14ac:dyDescent="0.2">
      <c r="A199" s="1" t="s">
        <v>304</v>
      </c>
      <c r="B199" s="29">
        <v>461</v>
      </c>
      <c r="C199" s="29">
        <v>499</v>
      </c>
      <c r="D199" s="29">
        <v>484</v>
      </c>
      <c r="E199" s="29">
        <v>422</v>
      </c>
      <c r="F199" s="29">
        <v>483</v>
      </c>
      <c r="G199" s="29">
        <v>438</v>
      </c>
      <c r="H199" s="29">
        <v>406</v>
      </c>
      <c r="I199" s="29">
        <v>381</v>
      </c>
      <c r="J199" s="29">
        <v>514</v>
      </c>
      <c r="K199" s="29">
        <v>471</v>
      </c>
    </row>
    <row r="200" spans="1:11" x14ac:dyDescent="0.2">
      <c r="A200" s="1" t="s">
        <v>305</v>
      </c>
      <c r="B200" s="29">
        <v>225</v>
      </c>
      <c r="C200" s="29">
        <v>209</v>
      </c>
      <c r="D200" s="29">
        <v>198</v>
      </c>
      <c r="E200" s="29">
        <v>269</v>
      </c>
      <c r="F200" s="29">
        <v>201</v>
      </c>
      <c r="G200" s="29">
        <v>203</v>
      </c>
      <c r="H200" s="29">
        <v>216</v>
      </c>
      <c r="I200" s="29">
        <v>230</v>
      </c>
      <c r="J200" s="29">
        <v>243</v>
      </c>
      <c r="K200" s="29">
        <v>297</v>
      </c>
    </row>
    <row r="201" spans="1:11" x14ac:dyDescent="0.2">
      <c r="A201" s="1" t="s">
        <v>62</v>
      </c>
      <c r="B201" s="29">
        <v>10004</v>
      </c>
      <c r="C201" s="29">
        <v>10671</v>
      </c>
      <c r="D201" s="29">
        <v>10589</v>
      </c>
      <c r="E201" s="29">
        <v>9967</v>
      </c>
      <c r="F201" s="29">
        <v>9107</v>
      </c>
      <c r="G201" s="29">
        <v>7981</v>
      </c>
      <c r="H201" s="29">
        <v>7592</v>
      </c>
      <c r="I201" s="29">
        <v>7481</v>
      </c>
      <c r="J201" s="29">
        <v>8139</v>
      </c>
      <c r="K201" s="29">
        <v>7981</v>
      </c>
    </row>
    <row r="202" spans="1:11" x14ac:dyDescent="0.2">
      <c r="A202" s="16" t="s">
        <v>307</v>
      </c>
    </row>
    <row r="203" spans="1:11" x14ac:dyDescent="0.2">
      <c r="A203" s="1" t="s">
        <v>216</v>
      </c>
    </row>
    <row r="207" spans="1:11" x14ac:dyDescent="0.2">
      <c r="A207" s="30" t="s">
        <v>73</v>
      </c>
    </row>
    <row r="208" spans="1:11" x14ac:dyDescent="0.2">
      <c r="A208" s="6" t="s">
        <v>313</v>
      </c>
    </row>
    <row r="209" spans="1:11" x14ac:dyDescent="0.2">
      <c r="A209" s="6"/>
    </row>
    <row r="210" spans="1:11" x14ac:dyDescent="0.2">
      <c r="A210" s="21"/>
      <c r="B210" s="21">
        <v>1990</v>
      </c>
      <c r="C210" s="21">
        <v>1995</v>
      </c>
      <c r="D210" s="21">
        <v>2000</v>
      </c>
      <c r="E210" s="21">
        <v>2005</v>
      </c>
      <c r="F210" s="21">
        <v>2010</v>
      </c>
      <c r="G210" s="21">
        <v>2015</v>
      </c>
      <c r="H210" s="21">
        <v>2016</v>
      </c>
      <c r="I210" s="21">
        <v>2017</v>
      </c>
      <c r="J210" s="21">
        <v>2018</v>
      </c>
      <c r="K210" s="21">
        <v>2019</v>
      </c>
    </row>
    <row r="211" spans="1:11" x14ac:dyDescent="0.2">
      <c r="A211" s="1" t="s">
        <v>4</v>
      </c>
      <c r="B211" s="29">
        <v>131</v>
      </c>
      <c r="C211" s="29">
        <v>156</v>
      </c>
      <c r="D211" s="29">
        <v>227</v>
      </c>
      <c r="E211" s="29">
        <v>411</v>
      </c>
      <c r="F211" s="29">
        <v>362</v>
      </c>
      <c r="G211" s="29">
        <v>530</v>
      </c>
      <c r="H211" s="29">
        <v>497</v>
      </c>
      <c r="I211" s="29">
        <v>473</v>
      </c>
      <c r="J211" s="29">
        <v>354</v>
      </c>
      <c r="K211" s="29">
        <v>278</v>
      </c>
    </row>
    <row r="212" spans="1:11" x14ac:dyDescent="0.2">
      <c r="A212" s="1" t="s">
        <v>66</v>
      </c>
      <c r="B212" s="29">
        <v>37</v>
      </c>
      <c r="C212" s="29">
        <v>22</v>
      </c>
      <c r="D212" s="29">
        <v>73</v>
      </c>
      <c r="E212" s="29">
        <v>58</v>
      </c>
      <c r="F212" s="29">
        <v>41</v>
      </c>
      <c r="G212" s="29">
        <v>44</v>
      </c>
      <c r="H212" s="29">
        <v>65</v>
      </c>
      <c r="I212" s="29">
        <v>37</v>
      </c>
      <c r="J212" s="29">
        <v>40</v>
      </c>
      <c r="K212" s="29">
        <v>42</v>
      </c>
    </row>
    <row r="213" spans="1:11" x14ac:dyDescent="0.2">
      <c r="A213" s="1" t="s">
        <v>67</v>
      </c>
      <c r="B213" s="29">
        <v>192</v>
      </c>
      <c r="C213" s="29">
        <v>245</v>
      </c>
      <c r="D213" s="29">
        <v>366</v>
      </c>
      <c r="E213" s="29">
        <v>350</v>
      </c>
      <c r="F213" s="29">
        <v>272</v>
      </c>
      <c r="G213" s="29">
        <v>393</v>
      </c>
      <c r="H213" s="29">
        <v>454</v>
      </c>
      <c r="I213" s="29">
        <v>436</v>
      </c>
      <c r="J213" s="29">
        <v>257</v>
      </c>
      <c r="K213" s="29">
        <v>213</v>
      </c>
    </row>
    <row r="214" spans="1:11" x14ac:dyDescent="0.2">
      <c r="A214" s="1" t="s">
        <v>68</v>
      </c>
      <c r="B214" s="29">
        <v>29</v>
      </c>
      <c r="C214" s="29">
        <v>29</v>
      </c>
      <c r="D214" s="29">
        <v>95</v>
      </c>
      <c r="E214" s="29">
        <v>206</v>
      </c>
      <c r="F214" s="29">
        <v>164</v>
      </c>
      <c r="G214" s="29">
        <v>351</v>
      </c>
      <c r="H214" s="29">
        <v>357</v>
      </c>
      <c r="I214" s="29">
        <v>245</v>
      </c>
      <c r="J214" s="29">
        <v>286</v>
      </c>
      <c r="K214" s="29">
        <v>259</v>
      </c>
    </row>
    <row r="215" spans="1:11" x14ac:dyDescent="0.2">
      <c r="A215" s="1" t="s">
        <v>69</v>
      </c>
      <c r="B215" s="29">
        <v>44</v>
      </c>
      <c r="C215" s="29">
        <v>21</v>
      </c>
      <c r="D215" s="29">
        <v>253</v>
      </c>
      <c r="E215" s="29">
        <v>731</v>
      </c>
      <c r="F215" s="29">
        <v>810</v>
      </c>
      <c r="G215" s="29">
        <v>1130</v>
      </c>
      <c r="H215" s="29">
        <v>1307</v>
      </c>
      <c r="I215" s="29">
        <v>1232</v>
      </c>
      <c r="J215" s="29">
        <v>1316</v>
      </c>
      <c r="K215" s="29">
        <v>1166</v>
      </c>
    </row>
    <row r="216" spans="1:11" x14ac:dyDescent="0.2">
      <c r="A216" s="1" t="s">
        <v>70</v>
      </c>
      <c r="B216" s="29">
        <v>3</v>
      </c>
      <c r="C216" s="29">
        <v>6</v>
      </c>
      <c r="D216" s="29">
        <v>5</v>
      </c>
      <c r="E216" s="29">
        <v>22</v>
      </c>
      <c r="F216" s="29">
        <v>21</v>
      </c>
      <c r="G216" s="29">
        <v>37</v>
      </c>
      <c r="H216" s="29">
        <v>39</v>
      </c>
      <c r="I216" s="29">
        <v>47</v>
      </c>
      <c r="J216" s="29">
        <v>54</v>
      </c>
      <c r="K216" s="29">
        <v>51</v>
      </c>
    </row>
    <row r="217" spans="1:11" x14ac:dyDescent="0.2">
      <c r="A217" s="1" t="s">
        <v>71</v>
      </c>
      <c r="B217" s="29" t="s">
        <v>2</v>
      </c>
      <c r="C217" s="29" t="s">
        <v>2</v>
      </c>
      <c r="D217" s="29">
        <v>1235</v>
      </c>
      <c r="E217" s="29">
        <v>1945</v>
      </c>
      <c r="F217" s="29">
        <v>1795</v>
      </c>
      <c r="G217" s="29">
        <v>1361</v>
      </c>
      <c r="H217" s="29">
        <v>1221</v>
      </c>
      <c r="I217" s="29">
        <v>1182</v>
      </c>
      <c r="J217" s="29">
        <v>849</v>
      </c>
      <c r="K217" s="29">
        <v>875</v>
      </c>
    </row>
    <row r="218" spans="1:11" x14ac:dyDescent="0.2">
      <c r="A218" s="1" t="s">
        <v>72</v>
      </c>
      <c r="B218" s="29">
        <v>26</v>
      </c>
      <c r="C218" s="29">
        <v>37</v>
      </c>
      <c r="D218" s="29">
        <v>94</v>
      </c>
      <c r="E218" s="29">
        <v>404</v>
      </c>
      <c r="F218" s="29">
        <v>419</v>
      </c>
      <c r="G218" s="29">
        <v>520</v>
      </c>
      <c r="H218" s="29">
        <v>641</v>
      </c>
      <c r="I218" s="29">
        <v>698</v>
      </c>
      <c r="J218" s="29">
        <v>632</v>
      </c>
      <c r="K218" s="29">
        <v>512</v>
      </c>
    </row>
    <row r="219" spans="1:11" x14ac:dyDescent="0.2">
      <c r="A219" s="1" t="s">
        <v>62</v>
      </c>
      <c r="B219" s="29">
        <v>462</v>
      </c>
      <c r="C219" s="29">
        <v>516</v>
      </c>
      <c r="D219" s="29">
        <v>2348</v>
      </c>
      <c r="E219" s="29">
        <v>4127</v>
      </c>
      <c r="F219" s="29">
        <v>3884</v>
      </c>
      <c r="G219" s="29">
        <v>4366</v>
      </c>
      <c r="H219" s="29">
        <v>4581</v>
      </c>
      <c r="I219" s="29">
        <v>4350</v>
      </c>
      <c r="J219" s="29">
        <v>3788</v>
      </c>
      <c r="K219" s="29">
        <v>3396</v>
      </c>
    </row>
    <row r="220" spans="1:11" x14ac:dyDescent="0.2">
      <c r="A220" s="1" t="s">
        <v>217</v>
      </c>
    </row>
    <row r="221" spans="1:11" x14ac:dyDescent="0.2">
      <c r="A221" s="1" t="s">
        <v>210</v>
      </c>
    </row>
    <row r="225" spans="1:12" x14ac:dyDescent="0.2">
      <c r="A225" s="30" t="s">
        <v>89</v>
      </c>
    </row>
    <row r="226" spans="1:12" x14ac:dyDescent="0.2">
      <c r="A226" s="6" t="s">
        <v>320</v>
      </c>
    </row>
    <row r="227" spans="1:12" x14ac:dyDescent="0.2">
      <c r="B227" s="6" t="s">
        <v>74</v>
      </c>
      <c r="J227" s="6" t="s">
        <v>75</v>
      </c>
    </row>
    <row r="228" spans="1:12" x14ac:dyDescent="0.2">
      <c r="A228" s="21"/>
      <c r="B228" s="21">
        <v>2007</v>
      </c>
      <c r="C228" s="21">
        <v>2010</v>
      </c>
      <c r="D228" s="21">
        <v>2014</v>
      </c>
      <c r="E228" s="21">
        <v>2015</v>
      </c>
      <c r="F228" s="21">
        <v>2016</v>
      </c>
      <c r="G228" s="21">
        <v>2017</v>
      </c>
      <c r="H228" s="21">
        <v>2018</v>
      </c>
      <c r="I228" s="21">
        <v>2019</v>
      </c>
      <c r="J228" s="21" t="s">
        <v>76</v>
      </c>
      <c r="K228" s="21" t="s">
        <v>77</v>
      </c>
      <c r="L228" s="21" t="s">
        <v>78</v>
      </c>
    </row>
    <row r="229" spans="1:12" x14ac:dyDescent="0.2">
      <c r="A229" s="1" t="s">
        <v>79</v>
      </c>
      <c r="B229" s="29">
        <v>4094.7</v>
      </c>
      <c r="C229" s="29">
        <v>4117.1000000000004</v>
      </c>
      <c r="D229" s="29">
        <v>4020.5</v>
      </c>
      <c r="E229" s="29">
        <v>3777</v>
      </c>
      <c r="F229" s="29">
        <v>3590.2</v>
      </c>
      <c r="G229" s="29">
        <v>3613.5</v>
      </c>
      <c r="H229" s="29">
        <v>3755.6</v>
      </c>
      <c r="I229" s="29">
        <v>3940</v>
      </c>
      <c r="J229" s="29">
        <v>1011</v>
      </c>
      <c r="K229" s="29">
        <v>1127</v>
      </c>
      <c r="L229" s="29">
        <v>1802</v>
      </c>
    </row>
    <row r="230" spans="1:12" x14ac:dyDescent="0.2">
      <c r="A230" s="1" t="s">
        <v>80</v>
      </c>
      <c r="B230" s="29">
        <v>1033</v>
      </c>
      <c r="C230" s="29">
        <v>1384.2</v>
      </c>
      <c r="D230" s="29">
        <v>1323.9</v>
      </c>
      <c r="E230" s="29">
        <v>1152.5</v>
      </c>
      <c r="F230" s="29">
        <v>1116.5999999999999</v>
      </c>
      <c r="G230" s="29">
        <v>1140.3</v>
      </c>
      <c r="H230" s="29">
        <v>1326.1</v>
      </c>
      <c r="I230" s="29">
        <v>1400</v>
      </c>
      <c r="J230" s="29">
        <v>10</v>
      </c>
      <c r="K230" s="29">
        <v>3</v>
      </c>
      <c r="L230" s="29">
        <v>1386</v>
      </c>
    </row>
    <row r="231" spans="1:12" x14ac:dyDescent="0.2">
      <c r="A231" s="1" t="s">
        <v>81</v>
      </c>
      <c r="B231" s="29">
        <v>2513.9</v>
      </c>
      <c r="C231" s="29">
        <v>2464.1999999999998</v>
      </c>
      <c r="D231" s="29">
        <v>2264</v>
      </c>
      <c r="E231" s="29">
        <v>2091.1</v>
      </c>
      <c r="F231" s="29">
        <v>2098.9</v>
      </c>
      <c r="G231" s="29">
        <v>2084.6</v>
      </c>
      <c r="H231" s="29">
        <v>2210.3000000000002</v>
      </c>
      <c r="I231" s="29">
        <v>2381</v>
      </c>
      <c r="J231" s="29">
        <v>914</v>
      </c>
      <c r="K231" s="29">
        <v>1111</v>
      </c>
      <c r="L231" s="29">
        <v>357</v>
      </c>
    </row>
    <row r="232" spans="1:12" x14ac:dyDescent="0.2">
      <c r="A232" s="1" t="s">
        <v>82</v>
      </c>
      <c r="B232" s="29">
        <v>30.6</v>
      </c>
      <c r="C232" s="29">
        <v>36.299999999999997</v>
      </c>
      <c r="D232" s="29">
        <v>43.2</v>
      </c>
      <c r="E232" s="29">
        <v>48.3</v>
      </c>
      <c r="F232" s="29">
        <v>55.5</v>
      </c>
      <c r="G232" s="29">
        <v>59.9</v>
      </c>
      <c r="H232" s="29">
        <v>63.5</v>
      </c>
      <c r="I232" s="29">
        <v>69</v>
      </c>
      <c r="J232" s="29">
        <v>60</v>
      </c>
      <c r="K232" s="29">
        <v>1</v>
      </c>
      <c r="L232" s="29">
        <v>8</v>
      </c>
    </row>
    <row r="233" spans="1:12" x14ac:dyDescent="0.2">
      <c r="A233" s="1" t="s">
        <v>83</v>
      </c>
      <c r="B233" s="29">
        <v>2.9</v>
      </c>
      <c r="C233" s="29">
        <v>0.8</v>
      </c>
      <c r="D233" s="29">
        <v>0.4</v>
      </c>
      <c r="E233" s="29">
        <v>0.2</v>
      </c>
      <c r="F233" s="29">
        <v>0.4</v>
      </c>
      <c r="G233" s="29">
        <v>0.1</v>
      </c>
      <c r="H233" s="29" t="s">
        <v>84</v>
      </c>
      <c r="I233" s="29" t="s">
        <v>84</v>
      </c>
      <c r="J233" s="29" t="s">
        <v>84</v>
      </c>
      <c r="K233" s="29" t="s">
        <v>84</v>
      </c>
      <c r="L233" s="29" t="s">
        <v>84</v>
      </c>
    </row>
    <row r="234" spans="1:12" x14ac:dyDescent="0.2">
      <c r="A234" s="1" t="s">
        <v>85</v>
      </c>
      <c r="B234" s="29">
        <v>47.4</v>
      </c>
      <c r="C234" s="29">
        <v>62.9</v>
      </c>
      <c r="D234" s="29">
        <v>129.6</v>
      </c>
      <c r="E234" s="29">
        <v>105.6</v>
      </c>
      <c r="F234" s="29">
        <v>126</v>
      </c>
      <c r="G234" s="29">
        <v>143.1</v>
      </c>
      <c r="H234" s="29">
        <v>117.7</v>
      </c>
      <c r="I234" s="29">
        <v>105</v>
      </c>
      <c r="J234" s="29">
        <v>0.2</v>
      </c>
      <c r="K234" s="29" t="s">
        <v>84</v>
      </c>
      <c r="L234" s="29">
        <v>105</v>
      </c>
    </row>
    <row r="235" spans="1:12" x14ac:dyDescent="0.2">
      <c r="A235" s="1" t="s">
        <v>72</v>
      </c>
      <c r="B235" s="29">
        <v>17.899999999999999</v>
      </c>
      <c r="C235" s="29">
        <v>17</v>
      </c>
      <c r="D235" s="29">
        <v>23.3</v>
      </c>
      <c r="E235" s="29">
        <v>24.2</v>
      </c>
      <c r="F235" s="29">
        <v>23.2</v>
      </c>
      <c r="G235" s="29">
        <v>21.9</v>
      </c>
      <c r="H235" s="29">
        <v>20.5</v>
      </c>
      <c r="I235" s="29">
        <v>20</v>
      </c>
      <c r="J235" s="29">
        <v>20</v>
      </c>
      <c r="K235" s="29" t="s">
        <v>84</v>
      </c>
      <c r="L235" s="29">
        <v>0.4</v>
      </c>
    </row>
    <row r="236" spans="1:12" x14ac:dyDescent="0.2">
      <c r="A236" s="1" t="s">
        <v>86</v>
      </c>
      <c r="B236" s="29">
        <v>3645.7</v>
      </c>
      <c r="C236" s="29">
        <v>3965.4</v>
      </c>
      <c r="D236" s="29">
        <v>3784.4</v>
      </c>
      <c r="E236" s="29">
        <v>3421.6</v>
      </c>
      <c r="F236" s="29">
        <v>3420.5</v>
      </c>
      <c r="G236" s="29">
        <v>3449.9</v>
      </c>
      <c r="H236" s="29">
        <v>3738.4</v>
      </c>
      <c r="I236" s="29">
        <v>3974</v>
      </c>
      <c r="J236" s="29">
        <v>1003</v>
      </c>
      <c r="K236" s="29">
        <v>1115</v>
      </c>
      <c r="L236" s="29">
        <v>1856</v>
      </c>
    </row>
    <row r="237" spans="1:12" x14ac:dyDescent="0.2">
      <c r="A237" s="1" t="s">
        <v>87</v>
      </c>
      <c r="B237" s="29">
        <v>89</v>
      </c>
      <c r="C237" s="29">
        <v>96.3</v>
      </c>
      <c r="D237" s="29">
        <v>94.1</v>
      </c>
      <c r="E237" s="29">
        <v>90.6</v>
      </c>
      <c r="F237" s="29">
        <v>95.3</v>
      </c>
      <c r="G237" s="29">
        <v>95.5</v>
      </c>
      <c r="H237" s="29">
        <v>99.3</v>
      </c>
      <c r="I237" s="29">
        <v>101</v>
      </c>
      <c r="J237" s="29">
        <v>99.3</v>
      </c>
      <c r="K237" s="29">
        <v>99</v>
      </c>
      <c r="L237" s="29">
        <v>103</v>
      </c>
    </row>
    <row r="238" spans="1:12" x14ac:dyDescent="0.2">
      <c r="A238" s="1" t="s">
        <v>88</v>
      </c>
    </row>
    <row r="239" spans="1:12" x14ac:dyDescent="0.2">
      <c r="A239" s="1" t="s">
        <v>211</v>
      </c>
    </row>
    <row r="242" spans="1:1" x14ac:dyDescent="0.2">
      <c r="A242" s="6" t="s">
        <v>314</v>
      </c>
    </row>
    <row r="243" spans="1:1" x14ac:dyDescent="0.2">
      <c r="A243" s="6"/>
    </row>
    <row r="244" spans="1:1" x14ac:dyDescent="0.2">
      <c r="A244" s="6" t="s">
        <v>315</v>
      </c>
    </row>
    <row r="245" spans="1:1" x14ac:dyDescent="0.2">
      <c r="A245" s="6"/>
    </row>
    <row r="246" spans="1:1" x14ac:dyDescent="0.2">
      <c r="A246" s="6" t="s">
        <v>316</v>
      </c>
    </row>
  </sheetData>
  <phoneticPr fontId="0" type="noConversion"/>
  <pageMargins left="0" right="0" top="0" bottom="0" header="0" footer="0"/>
  <pageSetup paperSize="9" orientation="landscape"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AP44"/>
  <sheetViews>
    <sheetView workbookViewId="0"/>
  </sheetViews>
  <sheetFormatPr baseColWidth="10" defaultColWidth="8.83203125" defaultRowHeight="13" x14ac:dyDescent="0.15"/>
  <cols>
    <col min="1" max="1" width="34.6640625" bestFit="1" customWidth="1"/>
    <col min="2" max="7" width="9.83203125" bestFit="1" customWidth="1"/>
    <col min="8" max="11" width="9.1640625" bestFit="1" customWidth="1"/>
    <col min="26" max="40" width="9.83203125" bestFit="1" customWidth="1"/>
    <col min="41" max="41" width="9.83203125" customWidth="1"/>
  </cols>
  <sheetData>
    <row r="1" spans="1:42" x14ac:dyDescent="0.15">
      <c r="A1" s="12" t="s">
        <v>186</v>
      </c>
    </row>
    <row r="2" spans="1:42" x14ac:dyDescent="0.15">
      <c r="A2" t="s">
        <v>0</v>
      </c>
    </row>
    <row r="3" spans="1:42" x14ac:dyDescent="0.15">
      <c r="B3">
        <v>1980</v>
      </c>
      <c r="C3">
        <v>1985</v>
      </c>
      <c r="D3">
        <v>1990</v>
      </c>
      <c r="E3">
        <v>1995</v>
      </c>
      <c r="F3">
        <v>2000</v>
      </c>
      <c r="G3">
        <v>2001</v>
      </c>
      <c r="H3">
        <v>2002</v>
      </c>
      <c r="I3">
        <v>2003</v>
      </c>
      <c r="J3">
        <v>2004</v>
      </c>
      <c r="K3">
        <v>2005</v>
      </c>
      <c r="L3">
        <v>2006</v>
      </c>
      <c r="M3">
        <v>2007</v>
      </c>
      <c r="N3">
        <v>2008</v>
      </c>
      <c r="O3">
        <v>2009</v>
      </c>
      <c r="P3">
        <v>2010</v>
      </c>
      <c r="Q3">
        <v>2011</v>
      </c>
      <c r="R3">
        <v>2012</v>
      </c>
      <c r="S3">
        <v>2013</v>
      </c>
      <c r="T3">
        <v>2014</v>
      </c>
      <c r="U3">
        <v>2016</v>
      </c>
      <c r="V3">
        <v>2017</v>
      </c>
      <c r="W3">
        <v>2018</v>
      </c>
      <c r="X3" t="s">
        <v>16</v>
      </c>
      <c r="Y3">
        <v>2020</v>
      </c>
      <c r="Z3">
        <v>2004</v>
      </c>
      <c r="AA3">
        <v>2005</v>
      </c>
      <c r="AB3">
        <v>2006</v>
      </c>
      <c r="AC3">
        <v>2007</v>
      </c>
      <c r="AD3">
        <v>2008</v>
      </c>
      <c r="AE3">
        <v>2009</v>
      </c>
      <c r="AF3">
        <v>2010</v>
      </c>
      <c r="AG3">
        <v>2011</v>
      </c>
      <c r="AH3">
        <v>2012</v>
      </c>
      <c r="AI3">
        <v>2013</v>
      </c>
      <c r="AJ3">
        <v>2014</v>
      </c>
      <c r="AK3">
        <v>2016</v>
      </c>
      <c r="AL3">
        <v>2017</v>
      </c>
      <c r="AM3">
        <v>2018</v>
      </c>
      <c r="AN3">
        <v>2019</v>
      </c>
      <c r="AO3">
        <v>2020</v>
      </c>
    </row>
    <row r="4" spans="1:42" x14ac:dyDescent="0.15">
      <c r="A4" t="s">
        <v>6</v>
      </c>
      <c r="B4">
        <v>408177</v>
      </c>
      <c r="C4">
        <v>477259</v>
      </c>
      <c r="D4">
        <v>527421</v>
      </c>
      <c r="E4">
        <v>538963</v>
      </c>
      <c r="F4">
        <v>504235</v>
      </c>
      <c r="G4">
        <v>473290</v>
      </c>
      <c r="H4">
        <v>491511</v>
      </c>
      <c r="I4">
        <v>486174</v>
      </c>
      <c r="J4">
        <v>474419</v>
      </c>
      <c r="K4">
        <v>432704</v>
      </c>
      <c r="L4">
        <v>425093</v>
      </c>
      <c r="M4">
        <v>445271</v>
      </c>
      <c r="N4">
        <v>476953</v>
      </c>
      <c r="O4">
        <v>491792</v>
      </c>
      <c r="P4">
        <v>471088</v>
      </c>
      <c r="Q4">
        <v>466765</v>
      </c>
      <c r="R4">
        <v>440772</v>
      </c>
      <c r="S4">
        <v>429293</v>
      </c>
      <c r="T4">
        <v>406163</v>
      </c>
      <c r="U4">
        <v>401407</v>
      </c>
      <c r="V4">
        <v>393437</v>
      </c>
      <c r="W4">
        <v>363542</v>
      </c>
      <c r="X4">
        <v>354859</v>
      </c>
      <c r="Y4">
        <v>325483</v>
      </c>
      <c r="Z4" s="10">
        <v>116.22874390276768</v>
      </c>
      <c r="AA4" s="10">
        <v>106.00891280008427</v>
      </c>
      <c r="AB4" s="10">
        <v>104.14428054495966</v>
      </c>
      <c r="AC4" s="10">
        <v>109.08772419808074</v>
      </c>
      <c r="AD4" s="10">
        <v>116.84955301254112</v>
      </c>
      <c r="AE4" s="10">
        <v>120.48498568023186</v>
      </c>
      <c r="AF4" s="10">
        <v>115.41267636344037</v>
      </c>
      <c r="AG4" s="10">
        <v>114.35357700213387</v>
      </c>
      <c r="AH4" s="10">
        <v>107.98550628771342</v>
      </c>
      <c r="AI4" s="10">
        <v>105.17324592027478</v>
      </c>
      <c r="AJ4" s="10">
        <v>99.506586603360802</v>
      </c>
      <c r="AK4" s="10">
        <v>98.341405811694443</v>
      </c>
      <c r="AL4" s="10">
        <v>96.388821516155986</v>
      </c>
      <c r="AM4" s="10">
        <v>89.064792969716564</v>
      </c>
      <c r="AN4" s="10">
        <v>86.93752955213057</v>
      </c>
      <c r="AO4" s="10">
        <v>79.740651727069391</v>
      </c>
      <c r="AP4" t="s">
        <v>6</v>
      </c>
    </row>
    <row r="5" spans="1:42" x14ac:dyDescent="0.15">
      <c r="A5" t="s">
        <v>7</v>
      </c>
      <c r="B5">
        <v>2220</v>
      </c>
      <c r="C5">
        <v>2489</v>
      </c>
      <c r="D5">
        <v>2521</v>
      </c>
      <c r="E5">
        <v>2779</v>
      </c>
      <c r="F5">
        <v>2800</v>
      </c>
      <c r="G5">
        <v>2738</v>
      </c>
      <c r="H5">
        <v>2919</v>
      </c>
      <c r="I5">
        <v>2758</v>
      </c>
      <c r="J5">
        <v>3095</v>
      </c>
      <c r="K5">
        <v>2799</v>
      </c>
      <c r="L5">
        <v>2652</v>
      </c>
      <c r="M5">
        <v>2602</v>
      </c>
      <c r="N5">
        <v>2477</v>
      </c>
      <c r="O5">
        <v>2231</v>
      </c>
      <c r="P5">
        <v>2642</v>
      </c>
      <c r="Q5">
        <v>2606</v>
      </c>
      <c r="R5">
        <v>2616</v>
      </c>
      <c r="S5">
        <v>2532</v>
      </c>
      <c r="T5">
        <v>2640</v>
      </c>
      <c r="U5">
        <v>4425</v>
      </c>
      <c r="V5">
        <v>6869</v>
      </c>
      <c r="W5">
        <v>7256</v>
      </c>
      <c r="X5">
        <v>6554</v>
      </c>
      <c r="Y5">
        <v>7294</v>
      </c>
      <c r="Z5" s="10">
        <v>139.41441441441441</v>
      </c>
      <c r="AA5" s="10">
        <v>126.08108108108108</v>
      </c>
      <c r="AB5" s="10">
        <v>119.45945945945945</v>
      </c>
      <c r="AC5" s="10">
        <v>117.2072072072072</v>
      </c>
      <c r="AD5" s="10">
        <v>111.57657657657657</v>
      </c>
      <c r="AE5" s="10">
        <v>100.49549549549549</v>
      </c>
      <c r="AF5" s="10">
        <v>119.00900900900901</v>
      </c>
      <c r="AG5" s="10">
        <v>117.38738738738739</v>
      </c>
      <c r="AH5" s="10">
        <v>117.83783783783784</v>
      </c>
      <c r="AI5" s="10">
        <v>114.05405405405405</v>
      </c>
      <c r="AJ5" s="10">
        <v>118.91891891891892</v>
      </c>
      <c r="AK5" s="10">
        <v>199.32432432432432</v>
      </c>
      <c r="AL5" s="10">
        <v>309.41441441441441</v>
      </c>
      <c r="AM5" s="10">
        <v>326.84684684684686</v>
      </c>
      <c r="AN5" s="10">
        <v>295.22522522522519</v>
      </c>
      <c r="AO5" s="10">
        <v>328.55855855855856</v>
      </c>
      <c r="AP5" t="s">
        <v>7</v>
      </c>
    </row>
    <row r="6" spans="1:42" x14ac:dyDescent="0.15">
      <c r="A6" t="s">
        <v>1</v>
      </c>
      <c r="B6">
        <v>422</v>
      </c>
      <c r="C6">
        <v>541</v>
      </c>
      <c r="D6">
        <v>486</v>
      </c>
      <c r="E6">
        <v>440</v>
      </c>
      <c r="F6">
        <v>497</v>
      </c>
      <c r="G6">
        <v>493</v>
      </c>
      <c r="H6">
        <v>500</v>
      </c>
      <c r="I6">
        <v>472</v>
      </c>
      <c r="J6">
        <v>562</v>
      </c>
      <c r="K6">
        <v>475</v>
      </c>
      <c r="L6">
        <v>527</v>
      </c>
      <c r="M6">
        <v>566</v>
      </c>
      <c r="N6">
        <v>475</v>
      </c>
      <c r="O6">
        <v>431</v>
      </c>
      <c r="P6">
        <v>429</v>
      </c>
      <c r="Q6">
        <v>410</v>
      </c>
      <c r="R6">
        <v>389</v>
      </c>
      <c r="S6">
        <v>367</v>
      </c>
      <c r="T6">
        <v>382</v>
      </c>
      <c r="U6">
        <v>791</v>
      </c>
      <c r="V6">
        <v>944</v>
      </c>
      <c r="W6">
        <v>1079</v>
      </c>
      <c r="X6">
        <v>1094</v>
      </c>
      <c r="Y6">
        <v>1144</v>
      </c>
      <c r="Z6" s="10">
        <v>133.17535545023696</v>
      </c>
      <c r="AA6" s="10">
        <v>112.55924170616113</v>
      </c>
      <c r="AB6" s="10">
        <v>124.88151658767772</v>
      </c>
      <c r="AC6" s="10">
        <v>134.12322274881515</v>
      </c>
      <c r="AD6" s="10">
        <v>112.55924170616113</v>
      </c>
      <c r="AE6" s="10">
        <v>102.13270142180095</v>
      </c>
      <c r="AF6" s="10">
        <v>101.65876777251185</v>
      </c>
      <c r="AG6" s="10">
        <v>97.156398104265406</v>
      </c>
      <c r="AH6" s="10">
        <v>92.180094786729853</v>
      </c>
      <c r="AI6" s="10">
        <v>86.96682464454976</v>
      </c>
      <c r="AJ6" s="10">
        <v>90.521327014218016</v>
      </c>
      <c r="AK6" s="10">
        <v>187.44075829383885</v>
      </c>
      <c r="AL6" s="10">
        <v>223.69668246445497</v>
      </c>
      <c r="AM6" s="10">
        <v>255.68720379146922</v>
      </c>
      <c r="AN6" s="10">
        <v>259.24170616113742</v>
      </c>
      <c r="AO6" s="10">
        <v>271.09004739336496</v>
      </c>
      <c r="AP6" t="s">
        <v>1</v>
      </c>
    </row>
    <row r="7" spans="1:42" x14ac:dyDescent="0.15">
      <c r="A7" t="s">
        <v>8</v>
      </c>
      <c r="B7">
        <v>7226</v>
      </c>
      <c r="C7">
        <v>8701</v>
      </c>
      <c r="D7">
        <v>10651</v>
      </c>
      <c r="E7">
        <v>13357</v>
      </c>
      <c r="F7">
        <v>15161</v>
      </c>
      <c r="G7">
        <v>15781</v>
      </c>
      <c r="H7">
        <v>16825</v>
      </c>
      <c r="I7">
        <v>17706</v>
      </c>
      <c r="J7">
        <v>18059</v>
      </c>
      <c r="K7">
        <v>18777</v>
      </c>
      <c r="L7">
        <v>19557</v>
      </c>
      <c r="M7">
        <v>19419</v>
      </c>
      <c r="N7">
        <v>18486</v>
      </c>
      <c r="O7">
        <v>17968</v>
      </c>
      <c r="P7">
        <v>18131</v>
      </c>
      <c r="Q7">
        <v>17834</v>
      </c>
      <c r="R7">
        <v>16876</v>
      </c>
      <c r="S7">
        <v>16710</v>
      </c>
      <c r="T7">
        <v>17086</v>
      </c>
      <c r="U7">
        <v>22454</v>
      </c>
      <c r="V7">
        <v>27026</v>
      </c>
      <c r="W7">
        <v>27856</v>
      </c>
      <c r="X7">
        <v>28878</v>
      </c>
      <c r="Y7">
        <v>27109</v>
      </c>
      <c r="Z7" s="10">
        <v>249.91696650982564</v>
      </c>
      <c r="AA7" s="10">
        <v>259.85330750069193</v>
      </c>
      <c r="AB7" s="10">
        <v>270.6476612233601</v>
      </c>
      <c r="AC7" s="10">
        <v>268.73789094934955</v>
      </c>
      <c r="AD7" s="10">
        <v>255.82618322723499</v>
      </c>
      <c r="AE7" s="10">
        <v>248.65762524218101</v>
      </c>
      <c r="AF7" s="10">
        <v>250.91336839191808</v>
      </c>
      <c r="AG7" s="10">
        <v>246.80321062828673</v>
      </c>
      <c r="AH7" s="10">
        <v>233.5455300304456</v>
      </c>
      <c r="AI7" s="10">
        <v>231.24827013562137</v>
      </c>
      <c r="AJ7" s="10">
        <v>236.45170218654857</v>
      </c>
      <c r="AK7" s="10">
        <v>310.7389980625519</v>
      </c>
      <c r="AL7" s="10">
        <v>374.01051757542211</v>
      </c>
      <c r="AM7" s="10">
        <v>385.49681704954332</v>
      </c>
      <c r="AN7" s="10">
        <v>399.6401882092444</v>
      </c>
      <c r="AO7" s="10">
        <v>375.15914752283419</v>
      </c>
      <c r="AP7" t="s">
        <v>8</v>
      </c>
    </row>
    <row r="8" spans="1:42" x14ac:dyDescent="0.15">
      <c r="A8" t="s">
        <v>166</v>
      </c>
      <c r="B8">
        <v>4854</v>
      </c>
      <c r="C8">
        <v>5865</v>
      </c>
      <c r="D8">
        <v>7698</v>
      </c>
      <c r="E8">
        <v>8622</v>
      </c>
      <c r="F8">
        <v>9796</v>
      </c>
      <c r="G8">
        <v>10080</v>
      </c>
      <c r="H8">
        <v>10332</v>
      </c>
      <c r="I8">
        <v>10894</v>
      </c>
      <c r="J8">
        <v>11005</v>
      </c>
      <c r="K8">
        <v>11115</v>
      </c>
      <c r="L8">
        <v>11628</v>
      </c>
      <c r="M8">
        <v>11635</v>
      </c>
      <c r="N8">
        <v>11256</v>
      </c>
      <c r="O8">
        <v>10637</v>
      </c>
      <c r="P8">
        <v>10696</v>
      </c>
      <c r="Q8">
        <v>10494</v>
      </c>
      <c r="R8">
        <v>9695</v>
      </c>
      <c r="S8">
        <v>9404</v>
      </c>
      <c r="T8">
        <v>9419</v>
      </c>
      <c r="U8">
        <v>11287</v>
      </c>
      <c r="V8">
        <v>12158</v>
      </c>
      <c r="W8">
        <v>12885</v>
      </c>
      <c r="X8">
        <v>13658</v>
      </c>
      <c r="Y8">
        <v>12099</v>
      </c>
      <c r="Z8" s="10">
        <v>226.72023073753604</v>
      </c>
      <c r="AA8" s="10">
        <v>228.98640296662546</v>
      </c>
      <c r="AB8" s="10">
        <v>239.55500618046972</v>
      </c>
      <c r="AC8" s="10">
        <v>239.69921714050267</v>
      </c>
      <c r="AD8" s="10">
        <v>231.8912237330037</v>
      </c>
      <c r="AE8" s="10">
        <v>219.13885455294601</v>
      </c>
      <c r="AF8" s="10">
        <v>220.35434693036672</v>
      </c>
      <c r="AG8" s="10">
        <v>216.1928306551298</v>
      </c>
      <c r="AH8" s="10">
        <v>199.73217964565308</v>
      </c>
      <c r="AI8" s="10">
        <v>193.73712402142561</v>
      </c>
      <c r="AJ8" s="10">
        <v>194.04614750721055</v>
      </c>
      <c r="AK8" s="10">
        <v>232.52987227029257</v>
      </c>
      <c r="AL8" s="10">
        <v>250.47383601153689</v>
      </c>
      <c r="AM8" s="10">
        <v>265.45117428924596</v>
      </c>
      <c r="AN8" s="10">
        <v>281.37618459002886</v>
      </c>
      <c r="AO8" s="10">
        <v>249.25834363411622</v>
      </c>
      <c r="AP8" t="s">
        <v>166</v>
      </c>
    </row>
    <row r="9" spans="1:42" x14ac:dyDescent="0.15">
      <c r="A9" t="s">
        <v>167</v>
      </c>
      <c r="B9" t="s">
        <v>2</v>
      </c>
      <c r="C9" t="s">
        <v>2</v>
      </c>
      <c r="D9">
        <v>900</v>
      </c>
      <c r="E9">
        <v>905</v>
      </c>
      <c r="F9">
        <v>1262</v>
      </c>
      <c r="G9">
        <v>1288</v>
      </c>
      <c r="H9">
        <v>1366</v>
      </c>
      <c r="I9">
        <v>1487</v>
      </c>
      <c r="J9">
        <v>1443</v>
      </c>
      <c r="K9">
        <v>1539</v>
      </c>
      <c r="L9">
        <v>1611</v>
      </c>
      <c r="M9">
        <v>1763</v>
      </c>
      <c r="N9">
        <v>1667</v>
      </c>
      <c r="O9">
        <v>1607</v>
      </c>
      <c r="P9">
        <v>1756</v>
      </c>
      <c r="Q9">
        <v>1701</v>
      </c>
      <c r="R9">
        <v>1662</v>
      </c>
      <c r="S9">
        <v>1506</v>
      </c>
      <c r="T9">
        <v>1536</v>
      </c>
      <c r="U9">
        <v>1737</v>
      </c>
      <c r="V9">
        <v>1911</v>
      </c>
      <c r="W9">
        <v>1861</v>
      </c>
      <c r="X9">
        <v>1972</v>
      </c>
      <c r="Y9">
        <v>1855</v>
      </c>
      <c r="Z9" s="10" t="s">
        <v>2</v>
      </c>
      <c r="AA9" s="10" t="s">
        <v>2</v>
      </c>
      <c r="AB9" s="10" t="s">
        <v>2</v>
      </c>
      <c r="AC9" s="10" t="s">
        <v>2</v>
      </c>
      <c r="AD9" s="10" t="s">
        <v>2</v>
      </c>
      <c r="AE9" s="10" t="s">
        <v>2</v>
      </c>
      <c r="AF9" s="10" t="s">
        <v>2</v>
      </c>
      <c r="AG9" s="10" t="s">
        <v>2</v>
      </c>
      <c r="AH9" s="10" t="s">
        <v>2</v>
      </c>
      <c r="AI9" s="10" t="s">
        <v>2</v>
      </c>
      <c r="AJ9" s="10" t="s">
        <v>2</v>
      </c>
      <c r="AK9" s="10" t="s">
        <v>2</v>
      </c>
      <c r="AL9" s="10" t="s">
        <v>2</v>
      </c>
      <c r="AM9" s="10"/>
      <c r="AN9" s="10" t="s">
        <v>2</v>
      </c>
      <c r="AO9" s="10"/>
      <c r="AP9" t="s">
        <v>167</v>
      </c>
    </row>
    <row r="10" spans="1:42" x14ac:dyDescent="0.15">
      <c r="A10" t="s">
        <v>9</v>
      </c>
      <c r="B10">
        <v>391951</v>
      </c>
      <c r="C10">
        <v>459983</v>
      </c>
      <c r="D10">
        <v>507763</v>
      </c>
      <c r="E10">
        <v>515954</v>
      </c>
      <c r="F10">
        <v>479190</v>
      </c>
      <c r="G10">
        <v>447377</v>
      </c>
      <c r="H10">
        <v>463479</v>
      </c>
      <c r="I10">
        <v>457759</v>
      </c>
      <c r="J10">
        <v>444696</v>
      </c>
      <c r="K10">
        <v>403407</v>
      </c>
      <c r="L10">
        <v>395528</v>
      </c>
      <c r="M10">
        <v>416478</v>
      </c>
      <c r="N10">
        <v>449429</v>
      </c>
      <c r="O10">
        <v>465082</v>
      </c>
      <c r="P10">
        <v>442678</v>
      </c>
      <c r="Q10">
        <v>437514</v>
      </c>
      <c r="R10">
        <v>413818</v>
      </c>
      <c r="S10">
        <v>401516</v>
      </c>
      <c r="T10">
        <v>378274</v>
      </c>
      <c r="U10">
        <v>365639</v>
      </c>
      <c r="V10">
        <v>350377</v>
      </c>
      <c r="W10">
        <v>318130</v>
      </c>
      <c r="X10">
        <v>307826</v>
      </c>
      <c r="Y10">
        <v>278011</v>
      </c>
      <c r="Z10" s="10">
        <v>113.45703927276624</v>
      </c>
      <c r="AA10" s="10">
        <v>102.92281433138326</v>
      </c>
      <c r="AB10" s="10">
        <v>100.9126140767596</v>
      </c>
      <c r="AC10" s="10">
        <v>106.25766996384752</v>
      </c>
      <c r="AD10" s="10">
        <v>114.66458817556276</v>
      </c>
      <c r="AE10" s="10">
        <v>118.65819962189151</v>
      </c>
      <c r="AF10" s="10">
        <v>112.9421789968644</v>
      </c>
      <c r="AG10" s="10">
        <v>111.62466736913542</v>
      </c>
      <c r="AH10" s="10">
        <v>105.57901370324352</v>
      </c>
      <c r="AI10" s="10">
        <v>102.44035606491627</v>
      </c>
      <c r="AJ10" s="10">
        <v>96.510533204405647</v>
      </c>
      <c r="AK10" s="10">
        <v>93.286915966536625</v>
      </c>
      <c r="AL10" s="10">
        <v>89.393061887838016</v>
      </c>
      <c r="AM10" s="10">
        <v>81.165757964643532</v>
      </c>
      <c r="AN10" s="10">
        <v>78.53685792356697</v>
      </c>
      <c r="AO10" s="10">
        <v>70.930039724353293</v>
      </c>
      <c r="AP10" t="s">
        <v>9</v>
      </c>
    </row>
    <row r="11" spans="1:42" x14ac:dyDescent="0.15">
      <c r="A11" t="s">
        <v>3</v>
      </c>
      <c r="B11">
        <v>95238</v>
      </c>
      <c r="C11">
        <v>115524</v>
      </c>
      <c r="D11">
        <v>122371</v>
      </c>
      <c r="E11">
        <v>106533</v>
      </c>
      <c r="F11">
        <v>99568</v>
      </c>
      <c r="G11">
        <v>95011</v>
      </c>
      <c r="H11">
        <v>103215</v>
      </c>
      <c r="I11">
        <v>100991</v>
      </c>
      <c r="J11">
        <v>90643</v>
      </c>
      <c r="K11">
        <v>76865</v>
      </c>
      <c r="L11">
        <v>71583</v>
      </c>
      <c r="M11">
        <v>78787</v>
      </c>
      <c r="N11">
        <v>93578</v>
      </c>
      <c r="O11">
        <v>106972</v>
      </c>
      <c r="P11">
        <v>96683</v>
      </c>
      <c r="Q11">
        <v>91732</v>
      </c>
      <c r="R11">
        <v>80930</v>
      </c>
      <c r="S11">
        <v>78955</v>
      </c>
      <c r="T11">
        <v>69637</v>
      </c>
      <c r="U11">
        <v>60136</v>
      </c>
      <c r="V11">
        <v>54922</v>
      </c>
      <c r="W11">
        <v>54868</v>
      </c>
      <c r="X11">
        <v>48257</v>
      </c>
      <c r="Y11">
        <v>38493</v>
      </c>
      <c r="Z11" s="10">
        <v>95.17524517524518</v>
      </c>
      <c r="AA11" s="10">
        <v>80.708330708330706</v>
      </c>
      <c r="AB11" s="10">
        <v>75.162225162225155</v>
      </c>
      <c r="AC11" s="10">
        <v>82.726432726432733</v>
      </c>
      <c r="AD11" s="10">
        <v>98.256998256998259</v>
      </c>
      <c r="AE11" s="10">
        <v>112.32071232071232</v>
      </c>
      <c r="AF11" s="10">
        <v>101.51725151725152</v>
      </c>
      <c r="AG11" s="10">
        <v>96.318696318696325</v>
      </c>
      <c r="AH11" s="10">
        <v>84.976584976584974</v>
      </c>
      <c r="AI11" s="10">
        <v>82.902832902832898</v>
      </c>
      <c r="AJ11" s="10">
        <v>73.118923118923121</v>
      </c>
      <c r="AK11" s="10">
        <v>63.142863142863149</v>
      </c>
      <c r="AL11" s="10">
        <v>57.668157668157669</v>
      </c>
      <c r="AM11" s="10">
        <v>57.61145761145761</v>
      </c>
      <c r="AN11" s="10">
        <v>50.66990066990067</v>
      </c>
      <c r="AO11" s="10">
        <v>40.417690417690416</v>
      </c>
      <c r="AP11" t="s">
        <v>3</v>
      </c>
    </row>
    <row r="12" spans="1:42" x14ac:dyDescent="0.15">
      <c r="A12" t="s">
        <v>4</v>
      </c>
      <c r="B12">
        <v>108670</v>
      </c>
      <c r="C12">
        <v>145636</v>
      </c>
      <c r="D12">
        <v>168115</v>
      </c>
      <c r="E12">
        <v>175521</v>
      </c>
      <c r="F12">
        <v>193893</v>
      </c>
      <c r="G12">
        <v>182092</v>
      </c>
      <c r="H12">
        <v>187272</v>
      </c>
      <c r="I12">
        <v>186157</v>
      </c>
      <c r="J12">
        <v>182444</v>
      </c>
      <c r="K12">
        <v>168120</v>
      </c>
      <c r="L12">
        <v>165952</v>
      </c>
      <c r="M12">
        <v>175337</v>
      </c>
      <c r="N12">
        <v>188376</v>
      </c>
      <c r="O12">
        <v>185230</v>
      </c>
      <c r="P12">
        <v>189848</v>
      </c>
      <c r="Q12">
        <v>192736</v>
      </c>
      <c r="R12">
        <v>191103</v>
      </c>
      <c r="S12">
        <v>186860</v>
      </c>
      <c r="T12">
        <v>169903</v>
      </c>
      <c r="U12">
        <v>150360</v>
      </c>
      <c r="V12">
        <v>143612</v>
      </c>
      <c r="W12">
        <v>117058</v>
      </c>
      <c r="X12">
        <v>103895</v>
      </c>
      <c r="Y12">
        <v>82138</v>
      </c>
      <c r="Z12" s="10">
        <v>167.8881015919757</v>
      </c>
      <c r="AA12" s="10">
        <v>154.7069108309561</v>
      </c>
      <c r="AB12" s="10">
        <v>152.71188000368088</v>
      </c>
      <c r="AC12" s="10">
        <v>161.34811815588478</v>
      </c>
      <c r="AD12" s="10">
        <v>173.34682985184503</v>
      </c>
      <c r="AE12" s="10">
        <v>170.45182663108494</v>
      </c>
      <c r="AF12" s="10">
        <v>174.7013895279286</v>
      </c>
      <c r="AG12" s="10">
        <v>177.35897671850557</v>
      </c>
      <c r="AH12" s="10">
        <v>175.85626207785037</v>
      </c>
      <c r="AI12" s="10">
        <v>171.95178062022637</v>
      </c>
      <c r="AJ12" s="10">
        <v>156.34765804729915</v>
      </c>
      <c r="AK12" s="10">
        <v>138.36385386951321</v>
      </c>
      <c r="AL12" s="10">
        <v>132.1542283979019</v>
      </c>
      <c r="AM12" s="10">
        <v>107.71878163246527</v>
      </c>
      <c r="AN12" s="10">
        <v>95.605963007269708</v>
      </c>
      <c r="AO12" s="10">
        <v>75.584798012330907</v>
      </c>
      <c r="AP12" t="s">
        <v>4</v>
      </c>
    </row>
    <row r="13" spans="1:42" x14ac:dyDescent="0.15">
      <c r="A13" t="s">
        <v>5</v>
      </c>
      <c r="B13">
        <v>22384</v>
      </c>
      <c r="C13">
        <v>27666</v>
      </c>
      <c r="D13">
        <v>30721</v>
      </c>
      <c r="E13">
        <v>36737</v>
      </c>
      <c r="F13">
        <v>33730</v>
      </c>
      <c r="G13">
        <v>29464</v>
      </c>
      <c r="H13">
        <v>29098</v>
      </c>
      <c r="I13">
        <v>25146</v>
      </c>
      <c r="J13">
        <v>22299</v>
      </c>
      <c r="K13">
        <v>17614</v>
      </c>
      <c r="L13">
        <v>16712</v>
      </c>
      <c r="M13">
        <v>17754</v>
      </c>
      <c r="N13">
        <v>20131</v>
      </c>
      <c r="O13">
        <v>19840</v>
      </c>
      <c r="P13">
        <v>17102</v>
      </c>
      <c r="Q13">
        <v>14349</v>
      </c>
      <c r="R13">
        <v>10876</v>
      </c>
      <c r="S13">
        <v>9999</v>
      </c>
      <c r="T13">
        <v>8841</v>
      </c>
      <c r="U13">
        <v>8832</v>
      </c>
      <c r="V13">
        <v>8575</v>
      </c>
      <c r="W13">
        <v>7585</v>
      </c>
      <c r="X13">
        <v>7139</v>
      </c>
      <c r="Y13">
        <v>6482</v>
      </c>
      <c r="Z13" s="10">
        <v>99.620264474624733</v>
      </c>
      <c r="AA13" s="10">
        <v>78.690135811293786</v>
      </c>
      <c r="AB13" s="10">
        <v>74.660471765546816</v>
      </c>
      <c r="AC13" s="10">
        <v>79.315582558970689</v>
      </c>
      <c r="AD13" s="10">
        <v>89.934774839170842</v>
      </c>
      <c r="AE13" s="10">
        <v>88.634739099356679</v>
      </c>
      <c r="AF13" s="10">
        <v>76.402787705503926</v>
      </c>
      <c r="AG13" s="10">
        <v>64.103824160114371</v>
      </c>
      <c r="AH13" s="10">
        <v>48.588277340957823</v>
      </c>
      <c r="AI13" s="10">
        <v>44.670300214438882</v>
      </c>
      <c r="AJ13" s="10">
        <v>39.496962115796997</v>
      </c>
      <c r="AK13" s="10">
        <v>39.456754824874913</v>
      </c>
      <c r="AL13" s="10">
        <v>38.308613295210868</v>
      </c>
      <c r="AM13" s="10">
        <v>33.885811293781273</v>
      </c>
      <c r="AN13" s="10">
        <v>31.893316654753395</v>
      </c>
      <c r="AO13" s="10">
        <v>28.958184417441029</v>
      </c>
      <c r="AP13" t="s">
        <v>5</v>
      </c>
    </row>
    <row r="14" spans="1:42" x14ac:dyDescent="0.15">
      <c r="A14" t="s">
        <v>10</v>
      </c>
      <c r="B14">
        <v>6780</v>
      </c>
      <c r="C14">
        <v>6086</v>
      </c>
      <c r="D14">
        <v>6486</v>
      </c>
      <c r="E14">
        <v>6873</v>
      </c>
      <c r="F14">
        <v>7084</v>
      </c>
      <c r="G14">
        <v>7394</v>
      </c>
      <c r="H14">
        <v>8288</v>
      </c>
      <c r="I14">
        <v>7951</v>
      </c>
      <c r="J14">
        <v>8569</v>
      </c>
      <c r="K14">
        <v>7721</v>
      </c>
      <c r="L14">
        <v>7356</v>
      </c>
      <c r="M14">
        <v>6772</v>
      </c>
      <c r="N14">
        <v>6561</v>
      </c>
      <c r="O14">
        <v>6511</v>
      </c>
      <c r="P14">
        <v>7637</v>
      </c>
      <c r="Q14">
        <v>8811</v>
      </c>
      <c r="R14">
        <v>7562</v>
      </c>
      <c r="S14">
        <v>8535</v>
      </c>
      <c r="T14">
        <v>8163</v>
      </c>
      <c r="U14">
        <v>8889</v>
      </c>
      <c r="V14">
        <v>9165</v>
      </c>
      <c r="W14">
        <v>10300</v>
      </c>
      <c r="X14">
        <v>11601</v>
      </c>
      <c r="Y14">
        <v>13069</v>
      </c>
      <c r="Z14" s="10">
        <v>126.38643067846607</v>
      </c>
      <c r="AA14" s="10">
        <v>113.87905604719764</v>
      </c>
      <c r="AB14" s="10">
        <v>108.49557522123894</v>
      </c>
      <c r="AC14" s="10">
        <v>99.882005899705021</v>
      </c>
      <c r="AD14" s="10">
        <v>96.769911504424783</v>
      </c>
      <c r="AE14" s="10">
        <v>96.032448377581119</v>
      </c>
      <c r="AF14" s="10">
        <v>112.64011799410029</v>
      </c>
      <c r="AG14" s="10">
        <v>129.95575221238937</v>
      </c>
      <c r="AH14" s="10">
        <v>111.53392330383481</v>
      </c>
      <c r="AI14" s="10">
        <v>125.88495575221239</v>
      </c>
      <c r="AJ14" s="10">
        <v>120.39823008849558</v>
      </c>
      <c r="AK14" s="10">
        <v>131.10619469026548</v>
      </c>
      <c r="AL14" s="10">
        <v>135.17699115044249</v>
      </c>
      <c r="AM14" s="10">
        <v>151.91740412979351</v>
      </c>
      <c r="AN14" s="10">
        <v>171.10619469026548</v>
      </c>
      <c r="AO14" s="10">
        <v>192.75811209439527</v>
      </c>
      <c r="AP14" t="s">
        <v>10</v>
      </c>
    </row>
    <row r="15" spans="1:42" x14ac:dyDescent="0.15">
      <c r="A15" t="s">
        <v>168</v>
      </c>
      <c r="B15">
        <v>1275</v>
      </c>
      <c r="C15">
        <v>1049</v>
      </c>
      <c r="D15">
        <v>1125</v>
      </c>
      <c r="E15">
        <v>756</v>
      </c>
      <c r="F15">
        <v>904</v>
      </c>
      <c r="G15">
        <v>866</v>
      </c>
      <c r="H15">
        <v>1028</v>
      </c>
      <c r="I15">
        <v>1073</v>
      </c>
      <c r="J15">
        <v>1042</v>
      </c>
      <c r="K15">
        <v>932</v>
      </c>
      <c r="L15">
        <v>1111</v>
      </c>
      <c r="M15">
        <v>979</v>
      </c>
      <c r="N15">
        <v>872</v>
      </c>
      <c r="O15">
        <v>801</v>
      </c>
      <c r="P15">
        <v>1087</v>
      </c>
      <c r="Q15">
        <v>1153</v>
      </c>
      <c r="R15">
        <v>1015</v>
      </c>
      <c r="S15">
        <v>1178</v>
      </c>
      <c r="T15">
        <v>1198</v>
      </c>
      <c r="U15">
        <v>965</v>
      </c>
      <c r="V15">
        <v>978</v>
      </c>
      <c r="W15">
        <v>1424</v>
      </c>
      <c r="Z15" s="10">
        <v>81.725490196078425</v>
      </c>
      <c r="AA15" s="10">
        <v>73.098039215686271</v>
      </c>
      <c r="AB15" s="10">
        <v>86.745098039215691</v>
      </c>
      <c r="AC15" s="10">
        <v>76.784313725490193</v>
      </c>
      <c r="AD15" s="10">
        <v>68.392156862745097</v>
      </c>
      <c r="AE15" s="10">
        <v>62.823529411764703</v>
      </c>
      <c r="AF15" s="10">
        <v>85.254901960784309</v>
      </c>
      <c r="AG15" s="10">
        <v>90.431372549019613</v>
      </c>
      <c r="AH15" s="10">
        <v>79.607843137254903</v>
      </c>
      <c r="AI15" s="10">
        <v>92.392156862745097</v>
      </c>
      <c r="AJ15" s="10">
        <v>93.960784313725483</v>
      </c>
      <c r="AK15" s="10">
        <v>75.686274509803923</v>
      </c>
      <c r="AL15" s="10">
        <v>76.705882352941174</v>
      </c>
      <c r="AM15" s="10">
        <v>111.68627450980392</v>
      </c>
      <c r="AN15" s="10"/>
      <c r="AO15" s="10"/>
      <c r="AP15" t="s">
        <v>168</v>
      </c>
    </row>
    <row r="19" spans="1:13" x14ac:dyDescent="0.15">
      <c r="A19" s="12" t="s">
        <v>187</v>
      </c>
    </row>
    <row r="20" spans="1:13" x14ac:dyDescent="0.15">
      <c r="A20" t="s">
        <v>18</v>
      </c>
      <c r="J20" t="s">
        <v>124</v>
      </c>
    </row>
    <row r="21" spans="1:13" x14ac:dyDescent="0.15">
      <c r="B21">
        <v>1990</v>
      </c>
      <c r="C21">
        <v>2000</v>
      </c>
      <c r="D21">
        <v>2010</v>
      </c>
      <c r="E21">
        <v>2015</v>
      </c>
      <c r="F21">
        <v>2017</v>
      </c>
      <c r="G21">
        <v>2018</v>
      </c>
      <c r="H21" t="s">
        <v>16</v>
      </c>
      <c r="I21">
        <v>1990</v>
      </c>
      <c r="J21">
        <v>2000</v>
      </c>
      <c r="K21">
        <v>2010</v>
      </c>
      <c r="L21">
        <v>2018</v>
      </c>
      <c r="M21" t="s">
        <v>16</v>
      </c>
    </row>
    <row r="22" spans="1:13" x14ac:dyDescent="0.15">
      <c r="A22" t="s">
        <v>169</v>
      </c>
      <c r="B22" s="11">
        <v>145811</v>
      </c>
      <c r="C22" s="11">
        <v>165567</v>
      </c>
      <c r="D22" s="11">
        <v>200328</v>
      </c>
      <c r="E22" s="11">
        <v>217064</v>
      </c>
      <c r="F22" s="11">
        <v>200381</v>
      </c>
      <c r="G22" s="11">
        <v>205228</v>
      </c>
      <c r="H22" s="11">
        <v>226471</v>
      </c>
      <c r="I22" s="11">
        <v>13.1</v>
      </c>
      <c r="J22" s="11">
        <v>16.2</v>
      </c>
      <c r="K22" s="11">
        <v>19.3</v>
      </c>
      <c r="L22" s="11">
        <v>18.5</v>
      </c>
      <c r="M22" s="11">
        <v>18.738381514631012</v>
      </c>
    </row>
    <row r="23" spans="1:13" x14ac:dyDescent="0.15">
      <c r="A23" t="s">
        <v>170</v>
      </c>
      <c r="B23" s="11">
        <v>56389</v>
      </c>
      <c r="C23" s="11">
        <v>52455</v>
      </c>
      <c r="D23" s="11">
        <v>53461</v>
      </c>
      <c r="E23" s="11">
        <v>45418</v>
      </c>
      <c r="F23" s="11">
        <v>40209</v>
      </c>
      <c r="G23" s="11">
        <v>41151</v>
      </c>
      <c r="H23" s="11">
        <v>43029</v>
      </c>
      <c r="I23" s="11">
        <v>19.100000000000001</v>
      </c>
      <c r="J23" s="11">
        <v>18.7</v>
      </c>
      <c r="K23" s="11">
        <v>18.600000000000001</v>
      </c>
      <c r="L23" s="11">
        <v>18.7</v>
      </c>
      <c r="M23" s="11">
        <v>18.831485742173886</v>
      </c>
    </row>
    <row r="24" spans="1:13" x14ac:dyDescent="0.15">
      <c r="A24" t="s">
        <v>171</v>
      </c>
      <c r="B24" s="11">
        <v>715</v>
      </c>
      <c r="C24" s="11">
        <v>1024</v>
      </c>
      <c r="D24" s="11">
        <v>1265</v>
      </c>
      <c r="E24" s="11">
        <v>1149</v>
      </c>
      <c r="F24" s="11">
        <v>1502</v>
      </c>
      <c r="G24" s="11">
        <v>1762</v>
      </c>
      <c r="H24" s="11">
        <v>3120</v>
      </c>
      <c r="I24" s="11">
        <v>2.8</v>
      </c>
      <c r="J24" s="11">
        <v>1.4</v>
      </c>
      <c r="K24" s="11">
        <v>3.3</v>
      </c>
      <c r="L24" s="11">
        <v>2.6</v>
      </c>
      <c r="M24" s="11">
        <v>9.9038461538461533</v>
      </c>
    </row>
    <row r="25" spans="1:13" x14ac:dyDescent="0.15">
      <c r="A25" t="s">
        <v>172</v>
      </c>
      <c r="B25" s="11">
        <v>178</v>
      </c>
      <c r="C25" s="11">
        <v>221</v>
      </c>
      <c r="D25" s="11">
        <v>226</v>
      </c>
      <c r="E25" s="11">
        <v>233</v>
      </c>
      <c r="F25" s="11">
        <v>423</v>
      </c>
      <c r="G25" s="11">
        <v>495</v>
      </c>
      <c r="H25" s="11">
        <v>493</v>
      </c>
      <c r="I25" s="11">
        <v>1.1000000000000001</v>
      </c>
      <c r="J25" s="11">
        <v>0</v>
      </c>
      <c r="K25" s="11">
        <v>0.9</v>
      </c>
      <c r="L25" s="11">
        <v>0.4</v>
      </c>
      <c r="M25" s="11">
        <v>1.0141987829614605</v>
      </c>
    </row>
    <row r="26" spans="1:13" x14ac:dyDescent="0.15">
      <c r="A26" t="s">
        <v>173</v>
      </c>
      <c r="B26" s="11">
        <v>5562</v>
      </c>
      <c r="C26" s="11">
        <v>9421</v>
      </c>
      <c r="D26" s="11">
        <v>12269</v>
      </c>
      <c r="E26" s="11">
        <v>9260</v>
      </c>
      <c r="F26" s="11">
        <v>10993</v>
      </c>
      <c r="G26" s="11">
        <v>11349</v>
      </c>
      <c r="H26" s="11">
        <v>12029</v>
      </c>
      <c r="I26" s="11">
        <v>5.9</v>
      </c>
      <c r="J26" s="11">
        <v>6.9</v>
      </c>
      <c r="K26" s="11">
        <v>11</v>
      </c>
      <c r="L26" s="11">
        <v>14</v>
      </c>
      <c r="M26" s="11">
        <v>14.265524981295203</v>
      </c>
    </row>
    <row r="27" spans="1:13" x14ac:dyDescent="0.15">
      <c r="A27" t="s">
        <v>174</v>
      </c>
      <c r="B27" s="11">
        <v>4380</v>
      </c>
      <c r="C27" s="11">
        <v>6928</v>
      </c>
      <c r="D27" s="11">
        <v>8063</v>
      </c>
      <c r="E27" s="11">
        <v>5807</v>
      </c>
      <c r="F27" s="11">
        <v>6869</v>
      </c>
      <c r="G27" s="11">
        <v>7153</v>
      </c>
      <c r="I27" s="11">
        <v>5.2</v>
      </c>
      <c r="J27" s="11">
        <v>6.5</v>
      </c>
      <c r="K27" s="11">
        <v>10.8</v>
      </c>
      <c r="L27" s="11">
        <v>14.9</v>
      </c>
    </row>
    <row r="28" spans="1:13" x14ac:dyDescent="0.15">
      <c r="A28" t="s">
        <v>175</v>
      </c>
      <c r="B28" s="11">
        <v>47126</v>
      </c>
      <c r="C28" s="11">
        <v>38851</v>
      </c>
      <c r="D28" s="11">
        <v>35169</v>
      </c>
      <c r="E28" s="11">
        <v>30558</v>
      </c>
      <c r="F28" s="11">
        <v>23875</v>
      </c>
      <c r="G28" s="11">
        <v>24246</v>
      </c>
      <c r="H28" s="11">
        <v>23821</v>
      </c>
      <c r="I28" s="11">
        <v>21</v>
      </c>
      <c r="J28" s="11">
        <v>22.4</v>
      </c>
      <c r="K28" s="11">
        <v>22.5</v>
      </c>
      <c r="L28" s="11">
        <v>22.7</v>
      </c>
      <c r="M28" s="11">
        <v>23.072079257797743</v>
      </c>
    </row>
    <row r="29" spans="1:13" x14ac:dyDescent="0.15">
      <c r="A29" t="s">
        <v>176</v>
      </c>
      <c r="B29" s="11">
        <v>5856</v>
      </c>
      <c r="C29" s="11">
        <v>4652</v>
      </c>
      <c r="D29" s="11">
        <v>3169</v>
      </c>
      <c r="E29" s="11">
        <v>3892</v>
      </c>
      <c r="F29" s="11">
        <v>3439</v>
      </c>
      <c r="G29" s="11">
        <v>2802</v>
      </c>
      <c r="H29" s="11">
        <v>3013</v>
      </c>
      <c r="I29" s="11">
        <v>25.9</v>
      </c>
      <c r="J29" s="11">
        <v>25.5</v>
      </c>
      <c r="K29" s="11">
        <v>28.4</v>
      </c>
      <c r="L29" s="11">
        <v>23.2</v>
      </c>
      <c r="M29" s="11">
        <v>24.958513109857286</v>
      </c>
    </row>
    <row r="30" spans="1:13" x14ac:dyDescent="0.15">
      <c r="A30" t="s">
        <v>3</v>
      </c>
      <c r="B30" s="11">
        <v>5964</v>
      </c>
      <c r="C30" s="11">
        <v>3322</v>
      </c>
      <c r="D30" s="11">
        <v>4055</v>
      </c>
      <c r="E30" s="11">
        <v>2566</v>
      </c>
      <c r="F30" s="11">
        <v>2036</v>
      </c>
      <c r="G30" s="11">
        <v>1748</v>
      </c>
      <c r="H30" s="11">
        <v>1553</v>
      </c>
      <c r="I30" s="11">
        <v>4.3</v>
      </c>
      <c r="J30" s="11">
        <v>3.4</v>
      </c>
      <c r="K30" s="11">
        <v>5</v>
      </c>
      <c r="L30" s="11">
        <v>3.5</v>
      </c>
      <c r="M30" s="11">
        <v>5.8596265292981329</v>
      </c>
    </row>
    <row r="31" spans="1:13" x14ac:dyDescent="0.15">
      <c r="A31" t="s">
        <v>177</v>
      </c>
      <c r="B31" s="11">
        <v>14822</v>
      </c>
      <c r="C31" s="11">
        <v>14228</v>
      </c>
      <c r="D31" s="11">
        <v>12101</v>
      </c>
      <c r="E31" s="11">
        <v>12460</v>
      </c>
      <c r="F31" s="11">
        <v>9284</v>
      </c>
      <c r="G31" s="11">
        <v>11028</v>
      </c>
      <c r="H31" s="11">
        <v>10584</v>
      </c>
      <c r="I31" s="11">
        <v>38.799999999999997</v>
      </c>
      <c r="J31" s="11">
        <v>39.700000000000003</v>
      </c>
      <c r="K31" s="11">
        <v>41.1</v>
      </c>
      <c r="L31" s="11">
        <v>33.799999999999997</v>
      </c>
      <c r="M31" s="11">
        <v>33.210506424792143</v>
      </c>
    </row>
    <row r="32" spans="1:13" x14ac:dyDescent="0.15">
      <c r="A32" t="s">
        <v>132</v>
      </c>
      <c r="B32" s="11">
        <v>2826</v>
      </c>
      <c r="C32" s="11">
        <v>1803</v>
      </c>
      <c r="D32" s="11">
        <v>1355</v>
      </c>
      <c r="E32" s="11">
        <v>1137</v>
      </c>
      <c r="F32" s="11">
        <v>775</v>
      </c>
      <c r="G32" s="11">
        <v>677</v>
      </c>
      <c r="H32" s="11">
        <v>674</v>
      </c>
      <c r="I32" s="11">
        <v>12.9</v>
      </c>
      <c r="J32" s="11">
        <v>6.9</v>
      </c>
      <c r="K32" s="11">
        <v>5.6</v>
      </c>
      <c r="L32" s="11">
        <v>5.0999999999999996</v>
      </c>
      <c r="M32" s="11">
        <v>13.501483679525222</v>
      </c>
    </row>
    <row r="33" spans="1:13" x14ac:dyDescent="0.15">
      <c r="A33" t="s">
        <v>133</v>
      </c>
      <c r="B33" s="11">
        <v>3438</v>
      </c>
      <c r="C33" s="11">
        <v>3229</v>
      </c>
      <c r="D33" s="11">
        <v>2982</v>
      </c>
      <c r="E33" s="11">
        <v>1978</v>
      </c>
      <c r="F33" s="11">
        <v>1563</v>
      </c>
      <c r="G33" s="11">
        <v>1614</v>
      </c>
      <c r="H33" s="11">
        <v>1803</v>
      </c>
      <c r="I33" s="11">
        <v>6.2</v>
      </c>
      <c r="J33" s="11">
        <v>6.4</v>
      </c>
      <c r="K33" s="11">
        <v>9.1</v>
      </c>
      <c r="L33" s="11">
        <v>10.1</v>
      </c>
      <c r="M33" s="11">
        <v>12.257348863006101</v>
      </c>
    </row>
    <row r="34" spans="1:13" x14ac:dyDescent="0.15">
      <c r="A34" t="s">
        <v>178</v>
      </c>
      <c r="B34" s="11">
        <v>2985</v>
      </c>
      <c r="C34" s="11">
        <v>3159</v>
      </c>
      <c r="D34" s="11">
        <v>4758</v>
      </c>
      <c r="E34" s="11">
        <v>4451</v>
      </c>
      <c r="F34" s="11">
        <v>3839</v>
      </c>
      <c r="G34" s="11">
        <v>3794</v>
      </c>
      <c r="H34" s="11">
        <v>4059</v>
      </c>
      <c r="I34" s="11">
        <v>17.600000000000001</v>
      </c>
      <c r="J34" s="11">
        <v>15</v>
      </c>
      <c r="K34" s="11">
        <v>12.9</v>
      </c>
      <c r="L34" s="11">
        <v>13.9</v>
      </c>
      <c r="M34" s="11">
        <v>14.33850702143385</v>
      </c>
    </row>
    <row r="35" spans="1:13" x14ac:dyDescent="0.15">
      <c r="A35" t="s">
        <v>179</v>
      </c>
      <c r="B35" s="11">
        <v>319</v>
      </c>
      <c r="C35" s="11">
        <v>399</v>
      </c>
      <c r="D35" s="11">
        <v>679</v>
      </c>
      <c r="E35" s="11">
        <v>901</v>
      </c>
      <c r="F35" s="11">
        <v>641</v>
      </c>
      <c r="G35" s="11">
        <v>695</v>
      </c>
      <c r="H35" s="11">
        <v>683</v>
      </c>
      <c r="I35" s="11">
        <v>19.7</v>
      </c>
      <c r="J35" s="11">
        <v>15.8</v>
      </c>
      <c r="K35" s="11">
        <v>11.3</v>
      </c>
      <c r="L35" s="11">
        <v>10.8</v>
      </c>
      <c r="M35" s="11">
        <v>11.273792093704246</v>
      </c>
    </row>
    <row r="36" spans="1:13" x14ac:dyDescent="0.15">
      <c r="A36" t="s">
        <v>180</v>
      </c>
      <c r="B36" s="11">
        <v>68843</v>
      </c>
      <c r="C36" s="11">
        <v>96437</v>
      </c>
      <c r="D36" s="11">
        <v>117078</v>
      </c>
      <c r="E36" s="11">
        <v>113065</v>
      </c>
      <c r="F36" s="11">
        <v>105220</v>
      </c>
      <c r="G36" s="11">
        <v>102479</v>
      </c>
      <c r="H36" s="11">
        <v>110562</v>
      </c>
      <c r="I36" s="11">
        <v>9.1999999999999993</v>
      </c>
      <c r="J36" s="11">
        <v>16</v>
      </c>
      <c r="K36" s="11">
        <v>22</v>
      </c>
      <c r="L36" s="11">
        <v>23</v>
      </c>
      <c r="M36" s="11">
        <v>23.317233769287821</v>
      </c>
    </row>
    <row r="37" spans="1:13" x14ac:dyDescent="0.15">
      <c r="A37" t="s">
        <v>137</v>
      </c>
      <c r="B37" s="11">
        <v>14154</v>
      </c>
      <c r="C37" s="11">
        <v>10703</v>
      </c>
      <c r="D37" s="11">
        <v>10485</v>
      </c>
      <c r="E37" s="11">
        <v>7007</v>
      </c>
      <c r="F37" s="11">
        <v>5030</v>
      </c>
      <c r="G37" s="11">
        <v>7092</v>
      </c>
      <c r="H37" s="11">
        <v>8229</v>
      </c>
      <c r="I37" s="11">
        <v>7.5</v>
      </c>
      <c r="J37" s="11">
        <v>7.1</v>
      </c>
      <c r="K37" s="11">
        <v>9</v>
      </c>
      <c r="L37" s="11">
        <v>8.6</v>
      </c>
      <c r="M37" s="11">
        <v>10.341475270385223</v>
      </c>
    </row>
    <row r="38" spans="1:13" x14ac:dyDescent="0.15">
      <c r="A38" t="s">
        <v>181</v>
      </c>
      <c r="B38" s="11">
        <v>20579</v>
      </c>
      <c r="C38" s="11">
        <v>16675</v>
      </c>
      <c r="D38" s="11">
        <v>29789</v>
      </c>
      <c r="E38" s="11">
        <v>58581</v>
      </c>
      <c r="F38" s="11">
        <v>54952</v>
      </c>
      <c r="G38" s="11">
        <v>61598</v>
      </c>
      <c r="H38" s="11">
        <v>72880</v>
      </c>
      <c r="I38" s="11">
        <v>9.6999999999999993</v>
      </c>
      <c r="J38" s="11">
        <v>9</v>
      </c>
      <c r="K38" s="11">
        <v>10.199999999999999</v>
      </c>
      <c r="L38" s="11">
        <v>11</v>
      </c>
      <c r="M38" s="11">
        <v>11.737102085620197</v>
      </c>
    </row>
    <row r="39" spans="1:13" x14ac:dyDescent="0.15">
      <c r="A39" t="s">
        <v>139</v>
      </c>
      <c r="B39" s="11">
        <v>7442</v>
      </c>
      <c r="C39" s="11">
        <v>7068</v>
      </c>
      <c r="D39" s="11">
        <v>11299</v>
      </c>
      <c r="E39" s="11">
        <v>14431</v>
      </c>
      <c r="F39" s="11">
        <v>11860</v>
      </c>
      <c r="G39" s="11">
        <v>15678</v>
      </c>
      <c r="H39" s="11">
        <v>17427</v>
      </c>
      <c r="I39" s="11">
        <v>14.2</v>
      </c>
      <c r="J39" s="11">
        <v>11.1</v>
      </c>
      <c r="K39" s="11">
        <v>7.8</v>
      </c>
      <c r="L39" s="11">
        <v>9.1</v>
      </c>
      <c r="M39" s="11">
        <v>8.2113961094852819</v>
      </c>
    </row>
    <row r="40" spans="1:13" x14ac:dyDescent="0.15">
      <c r="A40" t="s">
        <v>182</v>
      </c>
    </row>
    <row r="41" spans="1:13" x14ac:dyDescent="0.15">
      <c r="A41" t="s">
        <v>183</v>
      </c>
    </row>
    <row r="42" spans="1:13" x14ac:dyDescent="0.15">
      <c r="A42" t="s">
        <v>184</v>
      </c>
    </row>
    <row r="43" spans="1:13" x14ac:dyDescent="0.15">
      <c r="A43" t="s">
        <v>185</v>
      </c>
    </row>
    <row r="44" spans="1:13" x14ac:dyDescent="0.15">
      <c r="A44" t="s">
        <v>140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C97"/>
  <sheetViews>
    <sheetView topLeftCell="A55" workbookViewId="0">
      <selection activeCell="A68" sqref="A68"/>
    </sheetView>
  </sheetViews>
  <sheetFormatPr baseColWidth="10" defaultColWidth="8.83203125" defaultRowHeight="13" x14ac:dyDescent="0.15"/>
  <cols>
    <col min="1" max="1" width="73" bestFit="1" customWidth="1"/>
  </cols>
  <sheetData>
    <row r="1" spans="1:3" x14ac:dyDescent="0.15">
      <c r="B1">
        <v>2019</v>
      </c>
      <c r="C1">
        <v>2020</v>
      </c>
    </row>
    <row r="2" spans="1:3" x14ac:dyDescent="0.15">
      <c r="A2" t="s">
        <v>128</v>
      </c>
      <c r="B2">
        <v>498849</v>
      </c>
      <c r="C2">
        <v>444428</v>
      </c>
    </row>
    <row r="3" spans="1:3" ht="14" x14ac:dyDescent="0.2">
      <c r="A3" s="1" t="s">
        <v>6</v>
      </c>
      <c r="B3">
        <v>354859</v>
      </c>
      <c r="C3">
        <v>325483</v>
      </c>
    </row>
    <row r="4" spans="1:3" x14ac:dyDescent="0.15">
      <c r="A4" t="s">
        <v>224</v>
      </c>
      <c r="B4">
        <v>0</v>
      </c>
      <c r="C4">
        <v>0</v>
      </c>
    </row>
    <row r="5" spans="1:3" x14ac:dyDescent="0.15">
      <c r="A5" t="s">
        <v>7</v>
      </c>
      <c r="B5">
        <v>6554</v>
      </c>
      <c r="C5">
        <v>7294</v>
      </c>
    </row>
    <row r="6" spans="1:3" x14ac:dyDescent="0.15">
      <c r="A6" t="s">
        <v>225</v>
      </c>
      <c r="B6">
        <v>81</v>
      </c>
      <c r="C6">
        <v>44</v>
      </c>
    </row>
    <row r="7" spans="1:3" x14ac:dyDescent="0.15">
      <c r="A7" t="s">
        <v>1</v>
      </c>
      <c r="B7">
        <v>1094</v>
      </c>
      <c r="C7">
        <v>1144</v>
      </c>
    </row>
    <row r="8" spans="1:3" x14ac:dyDescent="0.15">
      <c r="A8" t="s">
        <v>226</v>
      </c>
      <c r="B8">
        <v>0</v>
      </c>
      <c r="C8">
        <v>0</v>
      </c>
    </row>
    <row r="9" spans="1:3" x14ac:dyDescent="0.15">
      <c r="A9" t="s">
        <v>227</v>
      </c>
      <c r="B9">
        <v>298</v>
      </c>
      <c r="C9">
        <v>444</v>
      </c>
    </row>
    <row r="10" spans="1:3" x14ac:dyDescent="0.15">
      <c r="A10" t="s">
        <v>228</v>
      </c>
      <c r="B10">
        <v>0</v>
      </c>
      <c r="C10">
        <v>0</v>
      </c>
    </row>
    <row r="11" spans="1:3" x14ac:dyDescent="0.15">
      <c r="A11" t="s">
        <v>229</v>
      </c>
      <c r="B11">
        <v>320</v>
      </c>
      <c r="C11">
        <v>286</v>
      </c>
    </row>
    <row r="12" spans="1:3" x14ac:dyDescent="0.15">
      <c r="A12" t="s">
        <v>230</v>
      </c>
      <c r="B12">
        <v>322</v>
      </c>
      <c r="C12">
        <v>282</v>
      </c>
    </row>
    <row r="13" spans="1:3" x14ac:dyDescent="0.15">
      <c r="A13" t="s">
        <v>231</v>
      </c>
      <c r="B13">
        <v>0</v>
      </c>
      <c r="C13">
        <v>0</v>
      </c>
    </row>
    <row r="14" spans="1:3" x14ac:dyDescent="0.15">
      <c r="A14" t="s">
        <v>232</v>
      </c>
      <c r="B14">
        <v>0</v>
      </c>
      <c r="C14">
        <v>0</v>
      </c>
    </row>
    <row r="15" spans="1:3" x14ac:dyDescent="0.15">
      <c r="A15" t="s">
        <v>233</v>
      </c>
      <c r="B15">
        <v>854</v>
      </c>
      <c r="C15">
        <v>889</v>
      </c>
    </row>
    <row r="16" spans="1:3" x14ac:dyDescent="0.15">
      <c r="A16" t="s">
        <v>234</v>
      </c>
      <c r="B16">
        <v>474</v>
      </c>
      <c r="C16">
        <v>564</v>
      </c>
    </row>
    <row r="17" spans="1:3" x14ac:dyDescent="0.15">
      <c r="A17" t="s">
        <v>235</v>
      </c>
      <c r="B17">
        <v>1516</v>
      </c>
      <c r="C17">
        <v>1742</v>
      </c>
    </row>
    <row r="18" spans="1:3" x14ac:dyDescent="0.15">
      <c r="A18" t="s">
        <v>236</v>
      </c>
      <c r="B18">
        <v>1595</v>
      </c>
      <c r="C18">
        <v>1899</v>
      </c>
    </row>
    <row r="19" spans="1:3" x14ac:dyDescent="0.15">
      <c r="A19" t="s">
        <v>8</v>
      </c>
      <c r="B19">
        <v>28878</v>
      </c>
      <c r="C19">
        <v>27109</v>
      </c>
    </row>
    <row r="20" spans="1:3" x14ac:dyDescent="0.15">
      <c r="A20" t="s">
        <v>237</v>
      </c>
      <c r="B20">
        <v>6494</v>
      </c>
      <c r="C20">
        <v>6115</v>
      </c>
    </row>
    <row r="21" spans="1:3" x14ac:dyDescent="0.15">
      <c r="B21">
        <f>+B19-B20</f>
        <v>22384</v>
      </c>
    </row>
    <row r="22" spans="1:3" x14ac:dyDescent="0.15">
      <c r="A22" t="s">
        <v>238</v>
      </c>
      <c r="B22">
        <v>394</v>
      </c>
      <c r="C22">
        <v>181</v>
      </c>
    </row>
    <row r="23" spans="1:3" x14ac:dyDescent="0.15">
      <c r="A23" t="s">
        <v>239</v>
      </c>
      <c r="B23">
        <v>48</v>
      </c>
      <c r="C23">
        <v>49</v>
      </c>
    </row>
    <row r="24" spans="1:3" x14ac:dyDescent="0.15">
      <c r="A24" t="s">
        <v>240</v>
      </c>
      <c r="B24">
        <v>149</v>
      </c>
      <c r="C24">
        <v>151</v>
      </c>
    </row>
    <row r="25" spans="1:3" x14ac:dyDescent="0.15">
      <c r="A25" t="s">
        <v>241</v>
      </c>
      <c r="B25">
        <v>182</v>
      </c>
      <c r="C25">
        <v>389</v>
      </c>
    </row>
    <row r="26" spans="1:3" x14ac:dyDescent="0.15">
      <c r="A26" t="s">
        <v>154</v>
      </c>
      <c r="B26">
        <v>11686</v>
      </c>
      <c r="C26">
        <v>10244</v>
      </c>
    </row>
    <row r="27" spans="1:3" x14ac:dyDescent="0.15">
      <c r="A27" t="s">
        <v>155</v>
      </c>
      <c r="B27">
        <v>1964</v>
      </c>
      <c r="C27">
        <v>1847</v>
      </c>
    </row>
    <row r="28" spans="1:3" x14ac:dyDescent="0.15">
      <c r="A28" t="s">
        <v>156</v>
      </c>
      <c r="B28">
        <v>8</v>
      </c>
      <c r="C28">
        <v>8</v>
      </c>
    </row>
    <row r="29" spans="1:3" ht="14" x14ac:dyDescent="0.2">
      <c r="A29" s="1" t="s">
        <v>17</v>
      </c>
      <c r="B29">
        <f>SUM(B27:B28)</f>
        <v>1972</v>
      </c>
      <c r="C29">
        <f>SUM(C27:C28)</f>
        <v>1855</v>
      </c>
    </row>
    <row r="30" spans="1:3" ht="14" x14ac:dyDescent="0.2">
      <c r="A30" s="1" t="s">
        <v>13</v>
      </c>
      <c r="B30">
        <f>+B26+B27+B28</f>
        <v>13658</v>
      </c>
      <c r="C30">
        <f>+C26+C27+C28</f>
        <v>12099</v>
      </c>
    </row>
    <row r="31" spans="1:3" x14ac:dyDescent="0.15">
      <c r="A31" t="s">
        <v>242</v>
      </c>
      <c r="B31">
        <v>0</v>
      </c>
      <c r="C31">
        <v>0</v>
      </c>
    </row>
    <row r="32" spans="1:3" x14ac:dyDescent="0.15">
      <c r="A32" t="s">
        <v>243</v>
      </c>
      <c r="B32">
        <v>0</v>
      </c>
      <c r="C32">
        <v>0</v>
      </c>
    </row>
    <row r="33" spans="1:3" x14ac:dyDescent="0.15">
      <c r="A33" t="s">
        <v>244</v>
      </c>
      <c r="B33">
        <v>0</v>
      </c>
      <c r="C33">
        <v>0</v>
      </c>
    </row>
    <row r="34" spans="1:3" x14ac:dyDescent="0.15">
      <c r="A34" t="s">
        <v>245</v>
      </c>
      <c r="B34">
        <v>35</v>
      </c>
      <c r="C34">
        <v>18</v>
      </c>
    </row>
    <row r="35" spans="1:3" x14ac:dyDescent="0.15">
      <c r="A35" t="s">
        <v>246</v>
      </c>
      <c r="B35">
        <v>954</v>
      </c>
      <c r="C35">
        <v>911</v>
      </c>
    </row>
    <row r="36" spans="1:3" x14ac:dyDescent="0.15">
      <c r="A36" t="s">
        <v>247</v>
      </c>
      <c r="B36">
        <v>642</v>
      </c>
      <c r="C36">
        <v>748</v>
      </c>
    </row>
    <row r="37" spans="1:3" x14ac:dyDescent="0.15">
      <c r="A37" t="s">
        <v>248</v>
      </c>
      <c r="B37">
        <v>6322</v>
      </c>
      <c r="C37">
        <v>6448</v>
      </c>
    </row>
    <row r="38" spans="1:3" x14ac:dyDescent="0.15">
      <c r="A38" t="s">
        <v>9</v>
      </c>
      <c r="B38">
        <v>307826</v>
      </c>
      <c r="C38">
        <v>278011</v>
      </c>
    </row>
    <row r="39" spans="1:3" x14ac:dyDescent="0.15">
      <c r="A39" t="s">
        <v>249</v>
      </c>
      <c r="B39">
        <v>2313</v>
      </c>
      <c r="C39">
        <v>2566</v>
      </c>
    </row>
    <row r="40" spans="1:3" x14ac:dyDescent="0.15">
      <c r="A40" t="s">
        <v>250</v>
      </c>
      <c r="B40">
        <v>0</v>
      </c>
      <c r="C40">
        <v>0</v>
      </c>
    </row>
    <row r="41" spans="1:3" x14ac:dyDescent="0.15">
      <c r="A41" t="s">
        <v>251</v>
      </c>
      <c r="B41">
        <v>1635</v>
      </c>
      <c r="C41">
        <v>1422</v>
      </c>
    </row>
    <row r="42" spans="1:3" x14ac:dyDescent="0.15">
      <c r="A42" t="s">
        <v>252</v>
      </c>
      <c r="B42">
        <v>12635</v>
      </c>
      <c r="C42">
        <v>10754</v>
      </c>
    </row>
    <row r="43" spans="1:3" x14ac:dyDescent="0.15">
      <c r="A43" t="s">
        <v>253</v>
      </c>
      <c r="B43">
        <v>24705</v>
      </c>
      <c r="C43">
        <v>17529</v>
      </c>
    </row>
    <row r="44" spans="1:3" x14ac:dyDescent="0.15">
      <c r="A44" t="s">
        <v>254</v>
      </c>
      <c r="B44">
        <v>10917</v>
      </c>
      <c r="C44">
        <v>10210</v>
      </c>
    </row>
    <row r="45" spans="1:3" x14ac:dyDescent="0.15">
      <c r="A45" t="s">
        <v>3</v>
      </c>
      <c r="B45">
        <f>SUM(B42:B44)</f>
        <v>48257</v>
      </c>
      <c r="C45">
        <f>SUM(C42:C44)</f>
        <v>38493</v>
      </c>
    </row>
    <row r="46" spans="1:3" x14ac:dyDescent="0.15">
      <c r="A46" t="s">
        <v>255</v>
      </c>
      <c r="B46">
        <v>19554</v>
      </c>
      <c r="C46">
        <v>16433</v>
      </c>
    </row>
    <row r="47" spans="1:3" x14ac:dyDescent="0.15">
      <c r="A47" t="s">
        <v>131</v>
      </c>
      <c r="B47">
        <v>16889</v>
      </c>
      <c r="C47">
        <v>17032</v>
      </c>
    </row>
    <row r="48" spans="1:3" x14ac:dyDescent="0.15">
      <c r="A48" t="s">
        <v>256</v>
      </c>
      <c r="B48">
        <v>67452</v>
      </c>
      <c r="C48">
        <v>48673</v>
      </c>
    </row>
    <row r="49" spans="1:3" ht="14" x14ac:dyDescent="0.2">
      <c r="A49" s="1" t="s">
        <v>5</v>
      </c>
      <c r="B49">
        <v>7139</v>
      </c>
      <c r="C49">
        <v>6482</v>
      </c>
    </row>
    <row r="50" spans="1:3" x14ac:dyDescent="0.15">
      <c r="A50" t="s">
        <v>257</v>
      </c>
      <c r="B50">
        <v>780</v>
      </c>
      <c r="C50">
        <v>783</v>
      </c>
    </row>
    <row r="51" spans="1:3" x14ac:dyDescent="0.15">
      <c r="A51" t="s">
        <v>258</v>
      </c>
      <c r="B51">
        <v>46212</v>
      </c>
      <c r="C51">
        <v>40642</v>
      </c>
    </row>
    <row r="52" spans="1:3" x14ac:dyDescent="0.15">
      <c r="A52" t="s">
        <v>259</v>
      </c>
      <c r="B52">
        <v>6344</v>
      </c>
      <c r="C52">
        <v>5704</v>
      </c>
    </row>
    <row r="53" spans="1:3" x14ac:dyDescent="0.15">
      <c r="A53" t="s">
        <v>4</v>
      </c>
      <c r="B53">
        <f>+B46+B47+B48</f>
        <v>103895</v>
      </c>
      <c r="C53">
        <f>+C46+C47+C48</f>
        <v>82138</v>
      </c>
    </row>
    <row r="55" spans="1:3" x14ac:dyDescent="0.15">
      <c r="A55" t="s">
        <v>260</v>
      </c>
      <c r="B55">
        <v>794</v>
      </c>
      <c r="C55">
        <v>745</v>
      </c>
    </row>
    <row r="56" spans="1:3" x14ac:dyDescent="0.15">
      <c r="A56" t="s">
        <v>261</v>
      </c>
      <c r="B56">
        <v>3082</v>
      </c>
      <c r="C56">
        <v>2576</v>
      </c>
    </row>
    <row r="57" spans="1:3" x14ac:dyDescent="0.15">
      <c r="A57" t="s">
        <v>262</v>
      </c>
      <c r="B57">
        <v>48348</v>
      </c>
      <c r="C57">
        <v>54583</v>
      </c>
    </row>
    <row r="58" spans="1:3" x14ac:dyDescent="0.15">
      <c r="A58" t="s">
        <v>263</v>
      </c>
      <c r="B58">
        <v>1</v>
      </c>
      <c r="C58">
        <v>2</v>
      </c>
    </row>
    <row r="59" spans="1:3" x14ac:dyDescent="0.15">
      <c r="A59" t="s">
        <v>264</v>
      </c>
      <c r="B59">
        <v>1602</v>
      </c>
      <c r="C59">
        <v>580</v>
      </c>
    </row>
    <row r="60" spans="1:3" x14ac:dyDescent="0.15">
      <c r="A60" t="s">
        <v>265</v>
      </c>
      <c r="B60">
        <v>2745</v>
      </c>
      <c r="C60">
        <v>3867</v>
      </c>
    </row>
    <row r="61" spans="1:3" x14ac:dyDescent="0.15">
      <c r="A61" t="s">
        <v>266</v>
      </c>
      <c r="B61">
        <v>122</v>
      </c>
      <c r="C61">
        <v>143</v>
      </c>
    </row>
    <row r="62" spans="1:3" x14ac:dyDescent="0.15">
      <c r="A62" t="s">
        <v>132</v>
      </c>
      <c r="B62">
        <v>1776</v>
      </c>
      <c r="C62">
        <v>2826</v>
      </c>
    </row>
    <row r="63" spans="1:3" x14ac:dyDescent="0.15">
      <c r="A63" t="s">
        <v>66</v>
      </c>
      <c r="B63">
        <v>1698</v>
      </c>
      <c r="C63">
        <v>1635</v>
      </c>
    </row>
    <row r="64" spans="1:3" x14ac:dyDescent="0.15">
      <c r="A64" t="s">
        <v>267</v>
      </c>
      <c r="B64">
        <v>1164</v>
      </c>
      <c r="C64">
        <v>941</v>
      </c>
    </row>
    <row r="65" spans="1:3" x14ac:dyDescent="0.15">
      <c r="A65" t="s">
        <v>133</v>
      </c>
      <c r="B65">
        <v>22381</v>
      </c>
      <c r="C65">
        <v>23856</v>
      </c>
    </row>
    <row r="66" spans="1:3" x14ac:dyDescent="0.15">
      <c r="A66" t="s">
        <v>268</v>
      </c>
      <c r="B66">
        <v>15</v>
      </c>
      <c r="C66">
        <v>8</v>
      </c>
    </row>
    <row r="67" spans="1:3" x14ac:dyDescent="0.15">
      <c r="A67" t="s">
        <v>269</v>
      </c>
      <c r="B67">
        <v>7523</v>
      </c>
      <c r="C67">
        <v>8019</v>
      </c>
    </row>
    <row r="68" spans="1:3" ht="14" x14ac:dyDescent="0.2">
      <c r="A68" s="1" t="s">
        <v>10</v>
      </c>
      <c r="B68">
        <v>11601</v>
      </c>
      <c r="C68">
        <v>13069</v>
      </c>
    </row>
    <row r="69" spans="1:3" x14ac:dyDescent="0.15">
      <c r="A69" t="s">
        <v>270</v>
      </c>
      <c r="B69">
        <v>2695</v>
      </c>
      <c r="C69">
        <v>2677</v>
      </c>
    </row>
    <row r="70" spans="1:3" x14ac:dyDescent="0.15">
      <c r="A70" t="s">
        <v>271</v>
      </c>
      <c r="B70">
        <v>349</v>
      </c>
      <c r="C70">
        <v>707</v>
      </c>
    </row>
    <row r="71" spans="1:3" x14ac:dyDescent="0.15">
      <c r="A71" t="s">
        <v>272</v>
      </c>
      <c r="B71">
        <v>95</v>
      </c>
      <c r="C71">
        <v>101</v>
      </c>
    </row>
    <row r="72" spans="1:3" x14ac:dyDescent="0.15">
      <c r="A72" t="s">
        <v>273</v>
      </c>
      <c r="B72">
        <v>1191</v>
      </c>
      <c r="C72">
        <v>1350</v>
      </c>
    </row>
    <row r="73" spans="1:3" x14ac:dyDescent="0.15">
      <c r="A73" t="s">
        <v>274</v>
      </c>
      <c r="B73">
        <v>1571</v>
      </c>
      <c r="C73">
        <v>1102</v>
      </c>
    </row>
    <row r="74" spans="1:3" x14ac:dyDescent="0.15">
      <c r="A74" t="s">
        <v>135</v>
      </c>
      <c r="B74">
        <v>1188</v>
      </c>
      <c r="C74">
        <v>1369</v>
      </c>
    </row>
    <row r="75" spans="1:3" x14ac:dyDescent="0.15">
      <c r="A75" t="s">
        <v>275</v>
      </c>
      <c r="B75">
        <v>153</v>
      </c>
      <c r="C75">
        <v>198</v>
      </c>
    </row>
    <row r="76" spans="1:3" x14ac:dyDescent="0.15">
      <c r="A76" t="s">
        <v>276</v>
      </c>
      <c r="B76">
        <v>467</v>
      </c>
      <c r="C76">
        <v>524</v>
      </c>
    </row>
    <row r="77" spans="1:3" x14ac:dyDescent="0.15">
      <c r="A77" t="s">
        <v>277</v>
      </c>
      <c r="B77">
        <v>35</v>
      </c>
      <c r="C77">
        <v>26</v>
      </c>
    </row>
    <row r="78" spans="1:3" x14ac:dyDescent="0.15">
      <c r="A78" t="s">
        <v>278</v>
      </c>
      <c r="B78">
        <v>95</v>
      </c>
      <c r="C78">
        <v>77</v>
      </c>
    </row>
    <row r="79" spans="1:3" x14ac:dyDescent="0.15">
      <c r="A79" t="s">
        <v>279</v>
      </c>
      <c r="B79">
        <v>242</v>
      </c>
      <c r="C79">
        <v>221</v>
      </c>
    </row>
    <row r="80" spans="1:3" x14ac:dyDescent="0.15">
      <c r="A80" t="s">
        <v>280</v>
      </c>
      <c r="B80">
        <v>0</v>
      </c>
      <c r="C80">
        <v>0</v>
      </c>
    </row>
    <row r="81" spans="1:3" x14ac:dyDescent="0.15">
      <c r="A81" t="s">
        <v>281</v>
      </c>
      <c r="B81">
        <v>3520</v>
      </c>
      <c r="C81">
        <v>4717</v>
      </c>
    </row>
    <row r="82" spans="1:3" x14ac:dyDescent="0.15">
      <c r="A82" t="s">
        <v>138</v>
      </c>
      <c r="B82">
        <v>143990</v>
      </c>
      <c r="C82">
        <v>118945</v>
      </c>
    </row>
    <row r="83" spans="1:3" x14ac:dyDescent="0.15">
      <c r="A83" t="s">
        <v>139</v>
      </c>
      <c r="B83">
        <v>30281</v>
      </c>
      <c r="C83">
        <v>28139</v>
      </c>
    </row>
    <row r="84" spans="1:3" x14ac:dyDescent="0.15">
      <c r="A84" t="s">
        <v>282</v>
      </c>
      <c r="B84">
        <v>19053</v>
      </c>
      <c r="C84">
        <v>13147</v>
      </c>
    </row>
    <row r="85" spans="1:3" x14ac:dyDescent="0.15">
      <c r="A85" t="s">
        <v>283</v>
      </c>
      <c r="B85">
        <v>4901</v>
      </c>
      <c r="C85">
        <v>7654</v>
      </c>
    </row>
    <row r="86" spans="1:3" x14ac:dyDescent="0.15">
      <c r="A86" t="s">
        <v>284</v>
      </c>
      <c r="B86">
        <v>58115</v>
      </c>
      <c r="C86">
        <v>39458</v>
      </c>
    </row>
    <row r="87" spans="1:3" x14ac:dyDescent="0.15">
      <c r="A87" t="s">
        <v>285</v>
      </c>
      <c r="B87">
        <v>2293</v>
      </c>
      <c r="C87">
        <v>4707</v>
      </c>
    </row>
    <row r="88" spans="1:3" x14ac:dyDescent="0.15">
      <c r="A88" t="s">
        <v>286</v>
      </c>
      <c r="B88">
        <v>104</v>
      </c>
      <c r="C88">
        <v>132</v>
      </c>
    </row>
    <row r="89" spans="1:3" x14ac:dyDescent="0.15">
      <c r="A89" t="s">
        <v>287</v>
      </c>
      <c r="B89">
        <v>2668</v>
      </c>
      <c r="C89">
        <v>3212</v>
      </c>
    </row>
    <row r="90" spans="1:3" x14ac:dyDescent="0.15">
      <c r="A90" t="s">
        <v>288</v>
      </c>
      <c r="B90">
        <v>5807</v>
      </c>
      <c r="C90">
        <v>6444</v>
      </c>
    </row>
    <row r="91" spans="1:3" x14ac:dyDescent="0.15">
      <c r="A91" t="s">
        <v>289</v>
      </c>
      <c r="B91">
        <v>13150</v>
      </c>
      <c r="C91">
        <v>12135</v>
      </c>
    </row>
    <row r="92" spans="1:3" x14ac:dyDescent="0.15">
      <c r="A92" t="s">
        <v>290</v>
      </c>
      <c r="B92">
        <v>1160</v>
      </c>
      <c r="C92">
        <v>1574</v>
      </c>
    </row>
    <row r="93" spans="1:3" x14ac:dyDescent="0.15">
      <c r="A93" t="s">
        <v>291</v>
      </c>
      <c r="B93">
        <v>3639</v>
      </c>
      <c r="C93">
        <v>821</v>
      </c>
    </row>
    <row r="94" spans="1:3" x14ac:dyDescent="0.15">
      <c r="A94" t="s">
        <v>292</v>
      </c>
      <c r="B94">
        <v>126</v>
      </c>
      <c r="C94">
        <v>102</v>
      </c>
    </row>
    <row r="95" spans="1:3" x14ac:dyDescent="0.15">
      <c r="A95" t="s">
        <v>293</v>
      </c>
      <c r="B95">
        <v>2253</v>
      </c>
      <c r="C95">
        <v>1116</v>
      </c>
    </row>
    <row r="96" spans="1:3" x14ac:dyDescent="0.15">
      <c r="A96" t="s">
        <v>294</v>
      </c>
      <c r="B96">
        <v>440</v>
      </c>
      <c r="C96">
        <v>304</v>
      </c>
    </row>
    <row r="97" spans="1:3" x14ac:dyDescent="0.15">
      <c r="A97" t="s">
        <v>295</v>
      </c>
      <c r="B97">
        <v>0</v>
      </c>
      <c r="C97">
        <v>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67D7E62A9BC5409642AEFA967D6015" ma:contentTypeVersion="13" ma:contentTypeDescription="Opret et nyt dokument." ma:contentTypeScope="" ma:versionID="7b381e8516aabc641b23ab44b58ab49b">
  <xsd:schema xmlns:xsd="http://www.w3.org/2001/XMLSchema" xmlns:xs="http://www.w3.org/2001/XMLSchema" xmlns:p="http://schemas.microsoft.com/office/2006/metadata/properties" xmlns:ns3="05cf630e-ffd8-4625-af30-4613236a5f7c" xmlns:ns4="64c25a52-f268-485d-bf64-1d49ba84fed4" targetNamespace="http://schemas.microsoft.com/office/2006/metadata/properties" ma:root="true" ma:fieldsID="1e7f9ba0acf16ce2a9b087b7b6a6fee3" ns3:_="" ns4:_="">
    <xsd:import namespace="05cf630e-ffd8-4625-af30-4613236a5f7c"/>
    <xsd:import namespace="64c25a52-f268-485d-bf64-1d49ba84fed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f630e-ffd8-4625-af30-4613236a5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c25a52-f268-485d-bf64-1d49ba84fed4"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SharingHintHash" ma:index="20"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A31E07-065B-4A5D-8286-FD9548CF6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f630e-ffd8-4625-af30-4613236a5f7c"/>
    <ds:schemaRef ds:uri="64c25a52-f268-485d-bf64-1d49ba84f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A82CD6-964B-4A3D-988C-882ACFF202C4}">
  <ds:schemaRefs>
    <ds:schemaRef ds:uri="64c25a52-f268-485d-bf64-1d49ba84fed4"/>
    <ds:schemaRef ds:uri="http://schemas.microsoft.com/office/2006/documentManagement/types"/>
    <ds:schemaRef ds:uri="05cf630e-ffd8-4625-af30-4613236a5f7c"/>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04F4EAE6-7592-4FED-89A6-FFB70D2C5F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7</vt:i4>
      </vt:variant>
    </vt:vector>
  </HeadingPairs>
  <TitlesOfParts>
    <vt:vector size="7" baseType="lpstr">
      <vt:lpstr>Kapitel 5</vt:lpstr>
      <vt:lpstr>Ekstra tal</vt:lpstr>
      <vt:lpstr>Ark4</vt:lpstr>
      <vt:lpstr>Ark5</vt:lpstr>
      <vt:lpstr>Ark6</vt:lpstr>
      <vt:lpstr>Ark7</vt:lpstr>
      <vt:lpstr>Ark8</vt:lpstr>
    </vt:vector>
  </TitlesOfParts>
  <Company>Columbus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Arbo-Bähr</dc:creator>
  <cp:lastModifiedBy>Ane Møller Larsen</cp:lastModifiedBy>
  <cp:lastPrinted>2003-06-24T09:35:47Z</cp:lastPrinted>
  <dcterms:created xsi:type="dcterms:W3CDTF">1998-04-20T13:13:20Z</dcterms:created>
  <dcterms:modified xsi:type="dcterms:W3CDTF">2021-09-14T19:24:10Z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0x0101002A67D7E62A9BC5409642AEFA967D6015</vt:lpwstr>
  </property>
</Properties>
</file>