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20\Tabeller fra Forlaget\Tabeller fra Henrik til Den Digitale\"/>
    </mc:Choice>
  </mc:AlternateContent>
  <xr:revisionPtr revIDLastSave="0" documentId="8_{BF638B9C-DC2C-4957-8C4A-98EA9C0EECC9}" xr6:coauthVersionLast="45" xr6:coauthVersionMax="45" xr10:uidLastSave="{00000000-0000-0000-0000-000000000000}"/>
  <bookViews>
    <workbookView xWindow="2115" yWindow="2115" windowWidth="20430" windowHeight="11070" xr2:uid="{29552EDD-A62B-4C84-AF26-81C4DA6BEBC7}"/>
  </bookViews>
  <sheets>
    <sheet name="Kap 9" sheetId="1" r:id="rId1"/>
    <sheet name="Ekstra 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3" i="1" l="1"/>
  <c r="O121" i="1"/>
  <c r="M143" i="1" l="1"/>
  <c r="L143" i="1"/>
  <c r="K143" i="1"/>
  <c r="J143" i="1"/>
  <c r="I143" i="1"/>
  <c r="H143" i="1"/>
  <c r="G143" i="1"/>
  <c r="F143" i="1"/>
  <c r="E143" i="1"/>
  <c r="D143" i="1"/>
  <c r="C143" i="1"/>
  <c r="B143" i="1"/>
  <c r="K66" i="1" l="1"/>
  <c r="J66" i="1"/>
  <c r="I66" i="1"/>
  <c r="H66" i="1"/>
  <c r="G66" i="1"/>
  <c r="F66" i="1"/>
  <c r="E66" i="1"/>
  <c r="D66" i="1"/>
  <c r="C66" i="1"/>
  <c r="B66" i="1"/>
  <c r="N20" i="1"/>
  <c r="N19" i="1"/>
  <c r="N18" i="1"/>
  <c r="N17" i="1"/>
  <c r="N16" i="1"/>
  <c r="N15" i="1"/>
  <c r="N14" i="1"/>
</calcChain>
</file>

<file path=xl/sharedStrings.xml><?xml version="1.0" encoding="utf-8"?>
<sst xmlns="http://schemas.openxmlformats.org/spreadsheetml/2006/main" count="240" uniqueCount="180">
  <si>
    <t>Tabel 9.1</t>
  </si>
  <si>
    <t>Vælgernes fordeling på køn og alder ultimo 2019</t>
  </si>
  <si>
    <t>Enhl.</t>
  </si>
  <si>
    <t>SF</t>
  </si>
  <si>
    <t>Soc.</t>
  </si>
  <si>
    <t>Rad.</t>
  </si>
  <si>
    <t>LA</t>
  </si>
  <si>
    <t>Kons.</t>
  </si>
  <si>
    <t>DF</t>
  </si>
  <si>
    <t>Øvr.</t>
  </si>
  <si>
    <t>I alt</t>
  </si>
  <si>
    <t>Alle vælgere</t>
  </si>
  <si>
    <t>Køn</t>
  </si>
  <si>
    <t>Mænd</t>
  </si>
  <si>
    <t>Kvinder</t>
  </si>
  <si>
    <t xml:space="preserve">Alder </t>
  </si>
  <si>
    <t>18-24 år</t>
  </si>
  <si>
    <t>25-29 år</t>
  </si>
  <si>
    <t>30-39 år</t>
  </si>
  <si>
    <t>40-49 år</t>
  </si>
  <si>
    <t>50-59 år</t>
  </si>
  <si>
    <t>60-69 år</t>
  </si>
  <si>
    <t>70 + år</t>
  </si>
  <si>
    <t>Data: 7.708 interwiews foretaget 1/10-30/12 2019.</t>
  </si>
  <si>
    <t>Kilde: Professor Kasper Møller Hansen for Altinget.dk på baggrund af data fra KANTAR Gallup</t>
  </si>
  <si>
    <t>Tabel 9.2</t>
  </si>
  <si>
    <t>Vælgernes fordeling på erhverv og indkomst ultimo 2019</t>
  </si>
  <si>
    <t>Procent</t>
  </si>
  <si>
    <t>KD</t>
  </si>
  <si>
    <t>Andre</t>
  </si>
  <si>
    <t>Stilling</t>
  </si>
  <si>
    <t>Arbejder</t>
  </si>
  <si>
    <t>Lavere funk.</t>
  </si>
  <si>
    <t>Højere funk.</t>
  </si>
  <si>
    <t>Selvst. landb.</t>
  </si>
  <si>
    <t>Selvst. byerhv.</t>
  </si>
  <si>
    <t>Studerende</t>
  </si>
  <si>
    <t>Pensionist</t>
  </si>
  <si>
    <t>Arbejdsløs</t>
  </si>
  <si>
    <t>Indtægt</t>
  </si>
  <si>
    <t>Indtil 199.999</t>
  </si>
  <si>
    <t>200.000-399.00</t>
  </si>
  <si>
    <t>400.000-599.000</t>
  </si>
  <si>
    <t>600.000-799.000</t>
  </si>
  <si>
    <t>800.000 og derover</t>
  </si>
  <si>
    <t>"Sofavælgere" ultimo 2019.</t>
  </si>
  <si>
    <t>Alder</t>
  </si>
  <si>
    <t>Angiver ikke parti</t>
  </si>
  <si>
    <t>Kilde: Professor Kasper Møller Hansen for Altinget.dk på baggrund af data fra KANTAR Gallup.</t>
  </si>
  <si>
    <t>Tabel 9.4</t>
  </si>
  <si>
    <t>Andel socialistiske stemmer</t>
  </si>
  <si>
    <t>Arbejdere</t>
  </si>
  <si>
    <t>Middelklasse</t>
  </si>
  <si>
    <t>Afford indeks</t>
  </si>
  <si>
    <t>Tabel 9.5</t>
  </si>
  <si>
    <t>Vælgernes fordeling på uddannelse</t>
  </si>
  <si>
    <t>V</t>
  </si>
  <si>
    <t>Folkeskole</t>
  </si>
  <si>
    <t>Gymnasium</t>
  </si>
  <si>
    <t>Total</t>
  </si>
  <si>
    <t>Fordeling på de adspurgte, der har angivet et parti.</t>
  </si>
  <si>
    <t>Tabel 9.6</t>
  </si>
  <si>
    <t>Tillid til politikerne 2019</t>
  </si>
  <si>
    <t>Enig</t>
  </si>
  <si>
    <t>Uenig</t>
  </si>
  <si>
    <t>Træffer rigtige beslutninger</t>
  </si>
  <si>
    <t>Mere optaget af at blive genvalgt</t>
  </si>
  <si>
    <t>Større hensyn til ældre end unge</t>
  </si>
  <si>
    <t>Beslutninger, de ikke har forstand på</t>
  </si>
  <si>
    <t>Politiske tiltag til gavn for mig</t>
  </si>
  <si>
    <t>Intet parti repræsenterer mine holdninger</t>
  </si>
  <si>
    <t xml:space="preserve">Kilde: Gallup 2019, Magisterbladet 18/3 2019. </t>
  </si>
  <si>
    <t>Tabel  9.8</t>
  </si>
  <si>
    <t>Etnicitet</t>
  </si>
  <si>
    <t>18-21</t>
  </si>
  <si>
    <t>22-29 år</t>
  </si>
  <si>
    <t>70-79 år</t>
  </si>
  <si>
    <t>80-89 år</t>
  </si>
  <si>
    <t>90-</t>
  </si>
  <si>
    <t>Dansk</t>
  </si>
  <si>
    <t>Stigning</t>
  </si>
  <si>
    <t>Tabel 9.7</t>
  </si>
  <si>
    <t>Hvor kom vælgerne fra? Vælgervandringerne fra valget i 2015 til valget i 2019</t>
  </si>
  <si>
    <t>Valget 2019</t>
  </si>
  <si>
    <t>Valget i 2015</t>
  </si>
  <si>
    <t>Ø</t>
  </si>
  <si>
    <t>F</t>
  </si>
  <si>
    <t>A</t>
  </si>
  <si>
    <t>Å</t>
  </si>
  <si>
    <t>B</t>
  </si>
  <si>
    <t>K</t>
  </si>
  <si>
    <t>O</t>
  </si>
  <si>
    <t>I</t>
  </si>
  <si>
    <t>C</t>
  </si>
  <si>
    <t>D</t>
  </si>
  <si>
    <t>P</t>
  </si>
  <si>
    <t>E</t>
  </si>
  <si>
    <t>Ø: Enhedslisten</t>
  </si>
  <si>
    <t>F: Socialistisk Folkeparti</t>
  </si>
  <si>
    <t>A: Socialdemokraterne</t>
  </si>
  <si>
    <t>B: Radikale</t>
  </si>
  <si>
    <t>K: Kristendemokraterne</t>
  </si>
  <si>
    <t>O: Dansk Folkeparti</t>
  </si>
  <si>
    <t>V: Venstre</t>
  </si>
  <si>
    <t>I: Liberal Alliance</t>
  </si>
  <si>
    <t>C: Konservative</t>
  </si>
  <si>
    <t>Å: Alternativet</t>
  </si>
  <si>
    <t>Tabel 9.9</t>
  </si>
  <si>
    <t>Fordelingspolitik og værdipolitik - opinionsbalancer</t>
  </si>
  <si>
    <t>Fordelingspolitiske opinionsbalancer</t>
  </si>
  <si>
    <t>Værdipolitiske opinionsbalancer</t>
  </si>
  <si>
    <t>4) Ja eller nej til at høje indtægter bør beskattes hårdere end i dag.</t>
  </si>
  <si>
    <t>5) Ja eller nej til at voldsforbrydelser bør straffes langt hårdere end i dag.</t>
  </si>
  <si>
    <t>6) Ja eller nej til at indvandring udgør en trussel mod vores nationale egenart.</t>
  </si>
  <si>
    <t>7) Ja eller nej til at indsatsen for at forbedre miljøet ikke må gå så vidt, at den skader erhvervslivet.</t>
  </si>
  <si>
    <t xml:space="preserve">Kilde: Rune Stubager m.fl.: Det danske Valgprojekt 3. udgave 2016. </t>
  </si>
  <si>
    <t>Nye B.</t>
  </si>
  <si>
    <t>Str. K.</t>
  </si>
  <si>
    <t>Alt.</t>
  </si>
  <si>
    <t>Vens.</t>
  </si>
  <si>
    <t xml:space="preserve">Str. K. </t>
  </si>
  <si>
    <t>70+ år</t>
  </si>
  <si>
    <t>Tabel 9.3</t>
  </si>
  <si>
    <t>Kilde: Kasper Møller Hansen for Altinget.dk på baggrund af data fra KANTAR Gallup</t>
  </si>
  <si>
    <t>Kilde: Kasper Møller Hansen m.fl. "Oprør fra Udkanten" Jurist of Økonomforbundets Forlag 2017, Det danske valgprojekt 2019.</t>
  </si>
  <si>
    <t xml:space="preserve">Nye B. </t>
  </si>
  <si>
    <t>Erhversuddannelse</t>
  </si>
  <si>
    <t>Videregående uddannelse</t>
  </si>
  <si>
    <t>Overvejende enig</t>
  </si>
  <si>
    <t>Hverken eller</t>
  </si>
  <si>
    <t>Overvejende uenig</t>
  </si>
  <si>
    <t>Ved ikke</t>
  </si>
  <si>
    <t>D: "Nye Borgerlige", P: "Stram Kurs" og E: "Partiet Klaus Riskær".</t>
  </si>
  <si>
    <t>Kilde: DR, https://www.dr.dk/nyheder/politik/vælgervandringer.</t>
  </si>
  <si>
    <t>Valgdeltagelse/stemmeprocent  2015 og 2019</t>
  </si>
  <si>
    <t>Kilde:  Kasper Møller Hansen: Valgdeltagelse ved Folketingsvalget 2019, Københavns Universitet 2020.</t>
  </si>
  <si>
    <t>Indvandrere</t>
  </si>
  <si>
    <t>Efterkommere</t>
  </si>
  <si>
    <t>Højreorienterede - venstreorienterede</t>
  </si>
  <si>
    <t>1) De sociale reformer her i landet bør opretholdes i mindst samme omfang som nu/er gået for langt og folk bør i højere grad klare sig selv.</t>
  </si>
  <si>
    <t>2) Forskellene i indtægter og levestandard er for store/de bør stort set bibeholdes.</t>
  </si>
  <si>
    <t>3) Staten bør kontrollere og samordne erhvervslivet/erhvervsfolk bør have større ret til at bestemme over egne forretninger.</t>
  </si>
  <si>
    <r>
      <t>Sociale reformer</t>
    </r>
    <r>
      <rPr>
        <vertAlign val="superscript"/>
        <sz val="10"/>
        <rFont val="Calibri"/>
        <family val="2"/>
        <scheme val="minor"/>
      </rPr>
      <t>1</t>
    </r>
  </si>
  <si>
    <r>
      <t>Indkomstudligning</t>
    </r>
    <r>
      <rPr>
        <vertAlign val="superscript"/>
        <sz val="10"/>
        <rFont val="Calibri"/>
        <family val="2"/>
        <scheme val="minor"/>
      </rPr>
      <t>2</t>
    </r>
  </si>
  <si>
    <r>
      <t>Kontrol med erhvervslivet</t>
    </r>
    <r>
      <rPr>
        <vertAlign val="superscript"/>
        <sz val="10"/>
        <rFont val="Calibri"/>
        <family val="2"/>
        <scheme val="minor"/>
      </rPr>
      <t>3</t>
    </r>
  </si>
  <si>
    <r>
      <t>Mere progressiv skat</t>
    </r>
    <r>
      <rPr>
        <vertAlign val="superscript"/>
        <sz val="10"/>
        <rFont val="Calibri"/>
        <family val="2"/>
        <scheme val="minor"/>
      </rPr>
      <t>4</t>
    </r>
  </si>
  <si>
    <r>
      <t>Voldsforbrydelser</t>
    </r>
    <r>
      <rPr>
        <vertAlign val="superscript"/>
        <sz val="10"/>
        <rFont val="Calibri"/>
        <family val="2"/>
        <scheme val="minor"/>
      </rPr>
      <t>5</t>
    </r>
  </si>
  <si>
    <r>
      <t>Indvandring en trussel</t>
    </r>
    <r>
      <rPr>
        <vertAlign val="superscript"/>
        <sz val="10"/>
        <rFont val="Calibri"/>
        <family val="2"/>
        <scheme val="minor"/>
      </rPr>
      <t>6</t>
    </r>
  </si>
  <si>
    <r>
      <t>Miljø eller vækst</t>
    </r>
    <r>
      <rPr>
        <vertAlign val="superscript"/>
        <sz val="10"/>
        <rFont val="Calibri"/>
        <family val="2"/>
        <scheme val="minor"/>
      </rPr>
      <t>7</t>
    </r>
  </si>
  <si>
    <t>KD= Kristendemokraterne. Opgørelsen er eksklusiv dem, der ikke angiver et parti ("sofavælgere").</t>
  </si>
  <si>
    <t>Se fane med ekstra tal til denne tabel</t>
  </si>
  <si>
    <t xml:space="preserve">Socialistiske stemmer er dem, der stemmer på Socialdemokratiet eller venstrefløjen. Venstrefløjen: Se tabel 10.2. I dette tilfælde inkluderes Alternativet og tidligere De grønne. </t>
  </si>
  <si>
    <t>Afford Indeks: Et udtryk for, hvor udbredt klassebaseret stemmafgivning er. Det måles ved at trække andelen af arbejderstemmer i middelklassen fra andelen af arbejderstemmer i arbejderklassen.</t>
  </si>
  <si>
    <t xml:space="preserve">Spørgsmålene lød: "Man kan generelt stole på, at vores politiske ledere træffer de rigtige beslutninger for landet". "De fleste politikere er mere optaget af at blive genvalgt end at gennemføre deres politik". </t>
  </si>
  <si>
    <t xml:space="preserve">Politikerne tager større hensyn til de ældre end de unge i samfundet. "Politikerne træffer en masse beslutninger om noget, de ikke har forstand på". </t>
  </si>
  <si>
    <t>Siden sidste valg har politikerne gennemført politiske tiltag, der har været til gavn for mig. "Jeg har ikke fundet et politisk parti, der repræsenterer mine holdninger".</t>
  </si>
  <si>
    <t xml:space="preserve">Tabellen viser, hvordan de vælgere, der stemte på et givet parti i 2015, stemte ved valget  i 2019. Enheden er procent af partiets vælgere i 2015. Bygger på beregninger baseret på 4.562 interviews foretaget den 5. juni 2019. </t>
  </si>
  <si>
    <t>Summen giver ikkke altid 100% p.g.a. afrunding.</t>
  </si>
  <si>
    <t xml:space="preserve">Tallene udtrykker opinionsbalancer, hvor det antal, der er enige i det højreorienterede synspunkt, trækkes fra det antal, der er enige i det venstreorienterede synspunkt. </t>
  </si>
  <si>
    <t>Et negativt tal er således udtryk for en højreorienteret opinionsbalance, og et positivt tal for en venstreorienteret - mere udtalt jo større tallet er.</t>
  </si>
  <si>
    <t xml:space="preserve">F.eks. var 34 pct. i 2007 helt eller nærmest enige i at "høje indtægter burde beskattes hårdere end i dag", mens 39 pct. var helt eller nærmest uenige. Opinionsbalancen bliver således -5 pct. </t>
  </si>
  <si>
    <t>Vælgervandringer fra 2011 til 2015</t>
  </si>
  <si>
    <t>Hvor gik vælgerne hen fra 2011 til 2015</t>
  </si>
  <si>
    <t>N=</t>
  </si>
  <si>
    <t>Valget i 2011</t>
  </si>
  <si>
    <t>Ø. Enhedslisten</t>
  </si>
  <si>
    <t>F. SF - Socialistisk Folkeparti</t>
  </si>
  <si>
    <t>A. Socialdemokraterne</t>
  </si>
  <si>
    <t>B. Radikale</t>
  </si>
  <si>
    <t>K. Kristendemokraterne</t>
  </si>
  <si>
    <t>O. Dansk Folkeparti</t>
  </si>
  <si>
    <t>V. Venstre</t>
  </si>
  <si>
    <t>I. Liberal Alliance</t>
  </si>
  <si>
    <t>C. Konservative</t>
  </si>
  <si>
    <t>Stemte ikke eller blankt</t>
  </si>
  <si>
    <t>Havde ikke stemmeret</t>
  </si>
  <si>
    <t>Uoplyst</t>
  </si>
  <si>
    <t>Tabel  9.7</t>
  </si>
  <si>
    <t>Kapitel 9</t>
  </si>
  <si>
    <t>Politik - vælgerne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</si>
</sst>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0" fontId="5" fillId="0" borderId="0" xfId="0" applyFont="1"/>
    <xf numFmtId="1" fontId="2" fillId="0" borderId="0" xfId="0" applyNumberFormat="1" applyFont="1"/>
    <xf numFmtId="164" fontId="2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7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5" fillId="0" borderId="0" xfId="0" applyNumberFormat="1" applyFont="1"/>
    <xf numFmtId="1" fontId="2" fillId="0" borderId="0" xfId="0" applyNumberFormat="1" applyFont="1" applyAlignment="1">
      <alignment horizontal="right"/>
    </xf>
    <xf numFmtId="164" fontId="2" fillId="2" borderId="0" xfId="1" applyNumberFormat="1" applyFont="1" applyFill="1" applyAlignment="1">
      <alignment horizontal="right" vertical="center" wrapText="1"/>
    </xf>
    <xf numFmtId="1" fontId="2" fillId="2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2" fontId="2" fillId="0" borderId="0" xfId="0" applyNumberFormat="1" applyFont="1"/>
    <xf numFmtId="1" fontId="3" fillId="0" borderId="0" xfId="0" applyNumberFormat="1" applyFont="1"/>
    <xf numFmtId="0" fontId="4" fillId="0" borderId="0" xfId="0" applyFont="1" applyAlignment="1">
      <alignment horizontal="right"/>
    </xf>
    <xf numFmtId="1" fontId="2" fillId="2" borderId="0" xfId="1" quotePrefix="1" applyNumberFormat="1" applyFont="1" applyFill="1" applyAlignment="1">
      <alignment horizontal="right" vertical="center" wrapText="1"/>
    </xf>
    <xf numFmtId="1" fontId="4" fillId="0" borderId="0" xfId="0" applyNumberFormat="1" applyFont="1"/>
    <xf numFmtId="17" fontId="3" fillId="0" borderId="0" xfId="0" quotePrefix="1" applyNumberFormat="1" applyFont="1"/>
    <xf numFmtId="0" fontId="0" fillId="0" borderId="0" xfId="0" applyFont="1" applyFill="1"/>
    <xf numFmtId="0" fontId="0" fillId="0" borderId="0" xfId="0" applyFill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4" fillId="0" borderId="0" xfId="0" applyFont="1" applyFill="1"/>
    <xf numFmtId="49" fontId="3" fillId="0" borderId="0" xfId="0" quotePrefix="1" applyNumberFormat="1" applyFont="1"/>
    <xf numFmtId="1" fontId="2" fillId="3" borderId="0" xfId="0" applyNumberFormat="1" applyFont="1" applyFill="1"/>
    <xf numFmtId="0" fontId="3" fillId="3" borderId="0" xfId="0" applyFont="1" applyFill="1"/>
    <xf numFmtId="1" fontId="3" fillId="3" borderId="0" xfId="0" applyNumberFormat="1" applyFont="1" applyFill="1"/>
    <xf numFmtId="0" fontId="7" fillId="0" borderId="0" xfId="0" applyFont="1"/>
    <xf numFmtId="0" fontId="4" fillId="3" borderId="0" xfId="0" applyFont="1" applyFill="1"/>
    <xf numFmtId="0" fontId="7" fillId="3" borderId="0" xfId="0" applyFont="1" applyFill="1" applyAlignment="1">
      <alignment horizontal="right"/>
    </xf>
    <xf numFmtId="1" fontId="3" fillId="0" borderId="0" xfId="0" quotePrefix="1" applyNumberFormat="1" applyFont="1"/>
    <xf numFmtId="1" fontId="3" fillId="3" borderId="0" xfId="0" applyNumberFormat="1" applyFont="1" applyFill="1" applyAlignment="1">
      <alignment horizontal="right"/>
    </xf>
    <xf numFmtId="164" fontId="3" fillId="2" borderId="0" xfId="1" quotePrefix="1" applyNumberFormat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 wrapText="1"/>
    </xf>
    <xf numFmtId="164" fontId="3" fillId="3" borderId="0" xfId="1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 wrapText="1"/>
    </xf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1" fontId="0" fillId="0" borderId="0" xfId="0" applyNumberFormat="1"/>
    <xf numFmtId="3" fontId="0" fillId="0" borderId="0" xfId="0" applyNumberFormat="1"/>
  </cellXfs>
  <cellStyles count="2">
    <cellStyle name="Normal" xfId="0" builtinId="0"/>
    <cellStyle name="Normal 2" xfId="1" xr:uid="{210DAEE3-7460-49B4-BBCB-C694843C7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C22D-72E6-4C51-A8F1-E72E62ACAADC}">
  <dimension ref="A1:O180"/>
  <sheetViews>
    <sheetView tabSelected="1" workbookViewId="0"/>
  </sheetViews>
  <sheetFormatPr defaultRowHeight="15" x14ac:dyDescent="0.25"/>
  <cols>
    <col min="1" max="1" width="41.85546875" style="4" customWidth="1"/>
    <col min="2" max="14" width="9.140625" style="4"/>
    <col min="15" max="15" width="9.140625" style="1"/>
  </cols>
  <sheetData>
    <row r="1" spans="1:15" x14ac:dyDescent="0.25">
      <c r="A1" s="39" t="s">
        <v>178</v>
      </c>
    </row>
    <row r="2" spans="1:15" x14ac:dyDescent="0.25">
      <c r="A2" s="39" t="s">
        <v>179</v>
      </c>
    </row>
    <row r="4" spans="1:15" x14ac:dyDescent="0.25">
      <c r="A4" s="29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s="31" customFormat="1" x14ac:dyDescent="0.25">
      <c r="A8" s="32"/>
      <c r="B8" s="33" t="s">
        <v>2</v>
      </c>
      <c r="C8" s="33" t="s">
        <v>118</v>
      </c>
      <c r="D8" s="33" t="s">
        <v>3</v>
      </c>
      <c r="E8" s="33" t="s">
        <v>4</v>
      </c>
      <c r="F8" s="33" t="s">
        <v>5</v>
      </c>
      <c r="G8" s="33" t="s">
        <v>6</v>
      </c>
      <c r="H8" s="33" t="s">
        <v>7</v>
      </c>
      <c r="I8" s="33" t="s">
        <v>119</v>
      </c>
      <c r="J8" s="33" t="s">
        <v>8</v>
      </c>
      <c r="K8" s="33" t="s">
        <v>116</v>
      </c>
      <c r="L8" s="33" t="s">
        <v>117</v>
      </c>
      <c r="M8" s="33" t="s">
        <v>9</v>
      </c>
      <c r="N8" s="33" t="s">
        <v>10</v>
      </c>
      <c r="O8" s="30"/>
    </row>
    <row r="9" spans="1:15" x14ac:dyDescent="0.25">
      <c r="A9" s="3" t="s">
        <v>11</v>
      </c>
      <c r="B9" s="11">
        <v>8.108108108108107</v>
      </c>
      <c r="C9" s="11">
        <v>2.4676850763807283</v>
      </c>
      <c r="D9" s="11">
        <v>7.6380728554641593</v>
      </c>
      <c r="E9" s="11">
        <v>26.086956521739129</v>
      </c>
      <c r="F9" s="11">
        <v>8.2256169212690935</v>
      </c>
      <c r="G9" s="11">
        <v>1.7626321974148058</v>
      </c>
      <c r="H9" s="11">
        <v>8.108108108108107</v>
      </c>
      <c r="I9" s="11">
        <v>22.679200940070505</v>
      </c>
      <c r="J9" s="11">
        <v>8.695652173913043</v>
      </c>
      <c r="K9" s="11">
        <v>3.0552291421856639</v>
      </c>
      <c r="L9" s="11">
        <v>1.4101057579318448</v>
      </c>
      <c r="M9" s="14">
        <v>1.762632197414806</v>
      </c>
      <c r="N9" s="25">
        <v>100</v>
      </c>
    </row>
    <row r="10" spans="1:15" x14ac:dyDescent="0.25">
      <c r="A10" s="3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5"/>
    </row>
    <row r="11" spans="1:15" x14ac:dyDescent="0.25">
      <c r="A11" s="2" t="s">
        <v>13</v>
      </c>
      <c r="B11" s="12">
        <v>8.1310679611650478</v>
      </c>
      <c r="C11" s="12">
        <v>2.1844660194174756</v>
      </c>
      <c r="D11" s="12">
        <v>5.582524271844659</v>
      </c>
      <c r="E11" s="12">
        <v>22.815533980582522</v>
      </c>
      <c r="F11" s="12">
        <v>7.5242718446601939</v>
      </c>
      <c r="G11" s="12">
        <v>2.5485436893203883</v>
      </c>
      <c r="H11" s="12">
        <v>8.8592233009708732</v>
      </c>
      <c r="I11" s="12">
        <v>24.393203883495147</v>
      </c>
      <c r="J11" s="12">
        <v>8.7378640776699026</v>
      </c>
      <c r="K11" s="12">
        <v>4.6116504854368925</v>
      </c>
      <c r="L11" s="12">
        <v>2.9126213592233006</v>
      </c>
      <c r="M11" s="14">
        <v>1.6990291262135921</v>
      </c>
      <c r="N11" s="7">
        <v>100</v>
      </c>
    </row>
    <row r="12" spans="1:15" x14ac:dyDescent="0.25">
      <c r="A12" s="2" t="s">
        <v>14</v>
      </c>
      <c r="B12" s="12">
        <v>8.1050228310502277</v>
      </c>
      <c r="C12" s="12">
        <v>2.8538812785388128</v>
      </c>
      <c r="D12" s="12">
        <v>9.4748858447488598</v>
      </c>
      <c r="E12" s="12">
        <v>29.109589041095891</v>
      </c>
      <c r="F12" s="12">
        <v>8.7899543378995446</v>
      </c>
      <c r="G12" s="12">
        <v>1.0273972602739727</v>
      </c>
      <c r="H12" s="12">
        <v>7.4200913242009143</v>
      </c>
      <c r="I12" s="12">
        <v>21.118721461187214</v>
      </c>
      <c r="J12" s="12">
        <v>8.6757990867579906</v>
      </c>
      <c r="K12" s="12">
        <v>1.7123287671232879</v>
      </c>
      <c r="L12" s="12">
        <v>0</v>
      </c>
      <c r="M12" s="14">
        <v>1.7273972602739727</v>
      </c>
      <c r="N12" s="7">
        <v>100</v>
      </c>
    </row>
    <row r="13" spans="1:15" x14ac:dyDescent="0.25">
      <c r="A13" s="3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"/>
      <c r="M13" s="3"/>
      <c r="N13" s="25"/>
    </row>
    <row r="14" spans="1:15" x14ac:dyDescent="0.25">
      <c r="A14" s="2" t="s">
        <v>16</v>
      </c>
      <c r="B14" s="12">
        <v>11.907983761840324</v>
      </c>
      <c r="C14" s="12">
        <v>8.9309878213802421</v>
      </c>
      <c r="D14" s="12">
        <v>6.9801533603969332</v>
      </c>
      <c r="E14" s="12">
        <v>14.941362201172756</v>
      </c>
      <c r="F14" s="12">
        <v>14.986468200270634</v>
      </c>
      <c r="G14" s="12">
        <v>7.3071718538565626</v>
      </c>
      <c r="H14" s="12">
        <v>3.0221019395579614</v>
      </c>
      <c r="I14" s="12">
        <v>16.880920162381596</v>
      </c>
      <c r="J14" s="12">
        <v>5.0857013982859716</v>
      </c>
      <c r="K14" s="12">
        <v>4.3978349120433009</v>
      </c>
      <c r="L14" s="12">
        <v>5.096977898060441</v>
      </c>
      <c r="M14" s="14">
        <v>0.46233649075327021</v>
      </c>
      <c r="N14" s="28">
        <f t="shared" ref="N14:N20" si="0">SUM(B14:M14)</f>
        <v>100.00000000000001</v>
      </c>
    </row>
    <row r="15" spans="1:15" x14ac:dyDescent="0.25">
      <c r="A15" s="2" t="s">
        <v>17</v>
      </c>
      <c r="B15" s="12">
        <v>13.65595883743568</v>
      </c>
      <c r="C15" s="12">
        <v>3.7129745515227359</v>
      </c>
      <c r="D15" s="12">
        <v>10.916423306911414</v>
      </c>
      <c r="E15" s="12">
        <v>11.250173828396605</v>
      </c>
      <c r="F15" s="12">
        <v>15.39424280350438</v>
      </c>
      <c r="G15" s="12">
        <v>6.0353219301905145</v>
      </c>
      <c r="H15" s="12">
        <v>4.9506327353636488</v>
      </c>
      <c r="I15" s="12">
        <v>18.189403420942842</v>
      </c>
      <c r="J15" s="12">
        <v>7.8014184397163104</v>
      </c>
      <c r="K15" s="12">
        <v>2.1554721179251843</v>
      </c>
      <c r="L15" s="12">
        <v>2.3640661938534273</v>
      </c>
      <c r="M15" s="14">
        <v>3.57391183423724</v>
      </c>
      <c r="N15" s="28">
        <f t="shared" si="0"/>
        <v>99.999999999999986</v>
      </c>
    </row>
    <row r="16" spans="1:15" x14ac:dyDescent="0.25">
      <c r="A16" s="2" t="s">
        <v>18</v>
      </c>
      <c r="B16" s="12">
        <v>14.751843980497561</v>
      </c>
      <c r="C16" s="12">
        <v>2.8628578572321537</v>
      </c>
      <c r="D16" s="12">
        <v>10.326290786348293</v>
      </c>
      <c r="E16" s="12">
        <v>20.715089386173268</v>
      </c>
      <c r="F16" s="12">
        <v>9.3761720215026862</v>
      </c>
      <c r="G16" s="12">
        <v>1.7252156519564941</v>
      </c>
      <c r="H16" s="12">
        <v>5.5381922740342526</v>
      </c>
      <c r="I16" s="12">
        <v>21.715214401800225</v>
      </c>
      <c r="J16" s="12">
        <v>8.7135891986498297</v>
      </c>
      <c r="K16" s="12">
        <v>2.7378422302787846</v>
      </c>
      <c r="L16" s="12">
        <v>0</v>
      </c>
      <c r="M16" s="14">
        <v>1.5376922115264406</v>
      </c>
      <c r="N16" s="28">
        <f t="shared" si="0"/>
        <v>100</v>
      </c>
    </row>
    <row r="17" spans="1:15" x14ac:dyDescent="0.25">
      <c r="A17" s="2" t="s">
        <v>19</v>
      </c>
      <c r="B17" s="12">
        <v>5.7269752220663852</v>
      </c>
      <c r="C17" s="12">
        <v>1.8817204301075265</v>
      </c>
      <c r="D17" s="12">
        <v>6.4048620850864877</v>
      </c>
      <c r="E17" s="12">
        <v>24.193548387096769</v>
      </c>
      <c r="F17" s="12">
        <v>9.7124824684431967</v>
      </c>
      <c r="G17" s="12">
        <v>0.79476390836839639</v>
      </c>
      <c r="H17" s="12">
        <v>9.1164095371668985</v>
      </c>
      <c r="I17" s="12">
        <v>24.742870500233753</v>
      </c>
      <c r="J17" s="12">
        <v>6.4633006077606341</v>
      </c>
      <c r="K17" s="12">
        <v>5.0958391771856002</v>
      </c>
      <c r="L17" s="12">
        <v>2.6998597475455814</v>
      </c>
      <c r="M17" s="14">
        <v>3.1673679289387562</v>
      </c>
      <c r="N17" s="28">
        <f t="shared" si="0"/>
        <v>99.999999999999986</v>
      </c>
    </row>
    <row r="18" spans="1:15" x14ac:dyDescent="0.25">
      <c r="A18" s="2" t="s">
        <v>20</v>
      </c>
      <c r="B18" s="12">
        <v>6.0824376993031777</v>
      </c>
      <c r="C18" s="12">
        <v>1.4054564780914136</v>
      </c>
      <c r="D18" s="12">
        <v>7.1099563009330335</v>
      </c>
      <c r="E18" s="12">
        <v>30.010629502775483</v>
      </c>
      <c r="F18" s="12">
        <v>6.8737451281445612</v>
      </c>
      <c r="G18" s="12">
        <v>0.55509625605291124</v>
      </c>
      <c r="H18" s="12">
        <v>8.4445494271879049</v>
      </c>
      <c r="I18" s="12">
        <v>23.396716664698239</v>
      </c>
      <c r="J18" s="12">
        <v>9.9090586984764393</v>
      </c>
      <c r="K18" s="12">
        <v>3.4486831227117043</v>
      </c>
      <c r="L18" s="12">
        <v>1.2755403330577537</v>
      </c>
      <c r="M18" s="14">
        <v>1.4881303885673793</v>
      </c>
      <c r="N18" s="28">
        <f t="shared" si="0"/>
        <v>100.00000000000001</v>
      </c>
    </row>
    <row r="19" spans="1:15" x14ac:dyDescent="0.25">
      <c r="A19" s="2" t="s">
        <v>21</v>
      </c>
      <c r="B19" s="12">
        <v>8.7707641196013277</v>
      </c>
      <c r="C19" s="12">
        <v>0.99667774086378735</v>
      </c>
      <c r="D19" s="12">
        <v>8.6489479512735308</v>
      </c>
      <c r="E19" s="12">
        <v>35.293466223698779</v>
      </c>
      <c r="F19" s="12">
        <v>3.2668881506090806</v>
      </c>
      <c r="G19" s="12">
        <v>0.36544850498338871</v>
      </c>
      <c r="H19" s="12">
        <v>8.9036544850498327</v>
      </c>
      <c r="I19" s="12">
        <v>19.778516057585822</v>
      </c>
      <c r="J19" s="12">
        <v>10.376522702104095</v>
      </c>
      <c r="K19" s="12">
        <v>2.059800664451827</v>
      </c>
      <c r="L19" s="12">
        <v>0</v>
      </c>
      <c r="M19" s="14">
        <v>1.539313399778516</v>
      </c>
      <c r="N19" s="28">
        <f t="shared" si="0"/>
        <v>99.999999999999986</v>
      </c>
    </row>
    <row r="20" spans="1:15" x14ac:dyDescent="0.25">
      <c r="A20" s="2" t="s">
        <v>121</v>
      </c>
      <c r="B20" s="12">
        <v>3.1075697211155382</v>
      </c>
      <c r="C20" s="12">
        <v>0.97894137734775188</v>
      </c>
      <c r="D20" s="12">
        <v>5.623221400113831</v>
      </c>
      <c r="E20" s="12">
        <v>31.587933978372227</v>
      </c>
      <c r="F20" s="12">
        <v>5.0654524758110417</v>
      </c>
      <c r="G20" s="12">
        <v>0.3301081388730791</v>
      </c>
      <c r="H20" s="12">
        <v>11.826977803073422</v>
      </c>
      <c r="I20" s="12">
        <v>28.229937393284011</v>
      </c>
      <c r="J20" s="12">
        <v>10.392714854866252</v>
      </c>
      <c r="K20" s="12">
        <v>1.8668184405236199</v>
      </c>
      <c r="L20" s="12">
        <v>5.6915196357427436E-2</v>
      </c>
      <c r="M20" s="14">
        <v>0.93340922026181006</v>
      </c>
      <c r="N20" s="28">
        <f t="shared" si="0"/>
        <v>100.00000000000001</v>
      </c>
    </row>
    <row r="21" spans="1:15" x14ac:dyDescent="0.25">
      <c r="A21" s="2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5" x14ac:dyDescent="0.25">
      <c r="A22" s="4" t="s">
        <v>24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5" spans="1:15" x14ac:dyDescent="0.25">
      <c r="A25" s="29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3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3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1" customFormat="1" x14ac:dyDescent="0.25">
      <c r="A29" s="32"/>
      <c r="B29" s="33" t="s">
        <v>2</v>
      </c>
      <c r="C29" s="33" t="s">
        <v>118</v>
      </c>
      <c r="D29" s="33" t="s">
        <v>3</v>
      </c>
      <c r="E29" s="33" t="s">
        <v>4</v>
      </c>
      <c r="F29" s="33" t="s">
        <v>5</v>
      </c>
      <c r="G29" s="33" t="s">
        <v>6</v>
      </c>
      <c r="H29" s="33" t="s">
        <v>7</v>
      </c>
      <c r="I29" s="33" t="s">
        <v>119</v>
      </c>
      <c r="J29" s="33" t="s">
        <v>8</v>
      </c>
      <c r="K29" s="33" t="s">
        <v>116</v>
      </c>
      <c r="L29" s="33" t="s">
        <v>28</v>
      </c>
      <c r="M29" s="33" t="s">
        <v>120</v>
      </c>
      <c r="N29" s="33" t="s">
        <v>29</v>
      </c>
      <c r="O29" s="33" t="s">
        <v>10</v>
      </c>
    </row>
    <row r="30" spans="1:15" x14ac:dyDescent="0.25">
      <c r="A30" s="3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"/>
      <c r="M30" s="3"/>
      <c r="N30" s="3"/>
      <c r="O30" s="25"/>
    </row>
    <row r="31" spans="1:15" x14ac:dyDescent="0.25">
      <c r="A31" s="2" t="s">
        <v>31</v>
      </c>
      <c r="B31" s="16">
        <v>7.9839317097665079</v>
      </c>
      <c r="C31" s="16">
        <v>2.5357770524730103</v>
      </c>
      <c r="D31" s="16">
        <v>6.0758222445392915</v>
      </c>
      <c r="E31" s="16">
        <v>31.119758975646501</v>
      </c>
      <c r="F31" s="16">
        <v>4.042179261862918</v>
      </c>
      <c r="G31" s="16">
        <v>1.8327893547577203</v>
      </c>
      <c r="H31" s="16">
        <v>3.063017825759478</v>
      </c>
      <c r="I31" s="16">
        <v>16.545317599799148</v>
      </c>
      <c r="J31" s="16">
        <v>16.871704745166959</v>
      </c>
      <c r="K31" s="16">
        <v>3.8664323374340954</v>
      </c>
      <c r="L31" s="16">
        <v>1.9583228722068795</v>
      </c>
      <c r="M31" s="16">
        <v>3.4396183781069554</v>
      </c>
      <c r="N31" s="16">
        <v>0.66532764248054233</v>
      </c>
      <c r="O31" s="2">
        <v>100</v>
      </c>
    </row>
    <row r="32" spans="1:15" x14ac:dyDescent="0.25">
      <c r="A32" s="2" t="s">
        <v>32</v>
      </c>
      <c r="B32" s="16">
        <v>9.6862048549437514</v>
      </c>
      <c r="C32" s="16">
        <v>2.9840142095914737</v>
      </c>
      <c r="D32" s="16">
        <v>10.207223208999405</v>
      </c>
      <c r="E32" s="16">
        <v>26.631142687981047</v>
      </c>
      <c r="F32" s="16">
        <v>7.7323860272350498</v>
      </c>
      <c r="G32" s="16">
        <v>3.706335109532267</v>
      </c>
      <c r="H32" s="16">
        <v>5.3996447602131425</v>
      </c>
      <c r="I32" s="16">
        <v>18.271166370633509</v>
      </c>
      <c r="J32" s="16">
        <v>8.9520426287744197</v>
      </c>
      <c r="K32" s="16">
        <v>3.0076968620485487</v>
      </c>
      <c r="L32" s="16">
        <v>1.7880402605091767</v>
      </c>
      <c r="M32" s="16">
        <v>0.8170515097690938</v>
      </c>
      <c r="N32" s="16">
        <v>0.81705150976909413</v>
      </c>
      <c r="O32" s="2">
        <v>100</v>
      </c>
    </row>
    <row r="33" spans="1:15" x14ac:dyDescent="0.25">
      <c r="A33" s="2" t="s">
        <v>33</v>
      </c>
      <c r="B33" s="16">
        <v>8.6466165413533851</v>
      </c>
      <c r="C33" s="16">
        <v>3.1512605042016806</v>
      </c>
      <c r="D33" s="16">
        <v>8.7129588677576297</v>
      </c>
      <c r="E33" s="16">
        <v>19.68155683325962</v>
      </c>
      <c r="F33" s="16">
        <v>12.715612560813799</v>
      </c>
      <c r="G33" s="16">
        <v>5.2299867315347202</v>
      </c>
      <c r="H33" s="16">
        <v>9.2879256965944279</v>
      </c>
      <c r="I33" s="16">
        <v>21.207430340557277</v>
      </c>
      <c r="J33" s="16">
        <v>5.8602388323750549</v>
      </c>
      <c r="K33" s="16">
        <v>2.7753206545776203</v>
      </c>
      <c r="L33" s="16">
        <v>1.1499336576735959</v>
      </c>
      <c r="M33" s="16">
        <v>1.0393631136665191</v>
      </c>
      <c r="N33" s="16">
        <v>0.54179566563467496</v>
      </c>
      <c r="O33" s="2">
        <v>100</v>
      </c>
    </row>
    <row r="34" spans="1:15" x14ac:dyDescent="0.25">
      <c r="A34" s="2" t="s">
        <v>34</v>
      </c>
      <c r="B34" s="16">
        <v>1.6913319238900635</v>
      </c>
      <c r="C34" s="16">
        <v>1.8710359408033828</v>
      </c>
      <c r="D34" s="16">
        <v>0.68710359408033828</v>
      </c>
      <c r="E34" s="16">
        <v>5.4228329809725162</v>
      </c>
      <c r="F34" s="16">
        <v>2.7695560253699791</v>
      </c>
      <c r="G34" s="16">
        <v>1.1839323467230445</v>
      </c>
      <c r="H34" s="16">
        <v>3.2452431289640593</v>
      </c>
      <c r="I34" s="16">
        <v>70.644820295983095</v>
      </c>
      <c r="J34" s="16">
        <v>3.7843551797040171</v>
      </c>
      <c r="K34" s="16">
        <v>5.4228329809725162</v>
      </c>
      <c r="L34" s="16">
        <v>1.9556025369978862</v>
      </c>
      <c r="M34" s="16">
        <v>0</v>
      </c>
      <c r="N34" s="16">
        <v>1.3213530655391121</v>
      </c>
      <c r="O34" s="2">
        <v>100</v>
      </c>
    </row>
    <row r="35" spans="1:15" x14ac:dyDescent="0.25">
      <c r="A35" s="2" t="s">
        <v>35</v>
      </c>
      <c r="B35" s="16">
        <v>8.6240310077519382</v>
      </c>
      <c r="C35" s="16">
        <v>5.3779069767441863</v>
      </c>
      <c r="D35" s="16">
        <v>5.3536821705426352</v>
      </c>
      <c r="E35" s="16">
        <v>12.584786821705427</v>
      </c>
      <c r="F35" s="16">
        <v>10.780038759689923</v>
      </c>
      <c r="G35" s="16">
        <v>5.9835271317829459</v>
      </c>
      <c r="H35" s="16">
        <v>9.7141472868217047</v>
      </c>
      <c r="I35" s="16">
        <v>24.44282945736434</v>
      </c>
      <c r="J35" s="16">
        <v>6.7466085271317828</v>
      </c>
      <c r="K35" s="16">
        <v>6.9404069767441863</v>
      </c>
      <c r="L35" s="16">
        <v>1.3808139534883719</v>
      </c>
      <c r="M35" s="16">
        <v>1.1749031007751938</v>
      </c>
      <c r="N35" s="16">
        <v>0.89631782945736438</v>
      </c>
      <c r="O35" s="2">
        <v>100</v>
      </c>
    </row>
    <row r="36" spans="1:15" x14ac:dyDescent="0.25">
      <c r="A36" s="2" t="s">
        <v>36</v>
      </c>
      <c r="B36" s="16">
        <v>17.955294979846094</v>
      </c>
      <c r="C36" s="16">
        <v>8.269207279833882</v>
      </c>
      <c r="D36" s="16">
        <v>11.249541956760718</v>
      </c>
      <c r="E36" s="16">
        <v>14.437522902161964</v>
      </c>
      <c r="F36" s="16">
        <v>14.486380847685354</v>
      </c>
      <c r="G36" s="16">
        <v>6.5958226456577504</v>
      </c>
      <c r="H36" s="16">
        <v>3.6032734823500676</v>
      </c>
      <c r="I36" s="16">
        <v>13.167216318553804</v>
      </c>
      <c r="J36" s="16">
        <v>3.8231342372053252</v>
      </c>
      <c r="K36" s="16">
        <v>1.7955294979846097</v>
      </c>
      <c r="L36" s="16">
        <v>1.8199584707463052</v>
      </c>
      <c r="M36" s="16">
        <v>1.7711005252229142</v>
      </c>
      <c r="N36" s="16">
        <v>1.0260168559912055</v>
      </c>
      <c r="O36" s="2">
        <v>100</v>
      </c>
    </row>
    <row r="37" spans="1:15" x14ac:dyDescent="0.25">
      <c r="A37" s="2" t="s">
        <v>37</v>
      </c>
      <c r="B37" s="16">
        <v>6.9870939029817531</v>
      </c>
      <c r="C37" s="16">
        <v>0.80106809078771679</v>
      </c>
      <c r="D37" s="16">
        <v>7.231864708500221</v>
      </c>
      <c r="E37" s="16">
        <v>33.92300845571873</v>
      </c>
      <c r="F37" s="16">
        <v>5.0511793502447704</v>
      </c>
      <c r="G37" s="16">
        <v>0.81219403649310185</v>
      </c>
      <c r="H37" s="16">
        <v>6.6310636404094332</v>
      </c>
      <c r="I37" s="16">
        <v>21.261682242990652</v>
      </c>
      <c r="J37" s="16">
        <v>12.572318647085002</v>
      </c>
      <c r="K37" s="16">
        <v>2.1695594125500666</v>
      </c>
      <c r="L37" s="16">
        <v>1.3796172674677345</v>
      </c>
      <c r="M37" s="16">
        <v>0.75656430796617702</v>
      </c>
      <c r="N37" s="16">
        <v>0.42278593680462828</v>
      </c>
      <c r="O37" s="2">
        <v>100</v>
      </c>
    </row>
    <row r="38" spans="1:15" x14ac:dyDescent="0.25">
      <c r="A38" s="2" t="s">
        <v>38</v>
      </c>
      <c r="B38" s="16">
        <v>15.656034583479379</v>
      </c>
      <c r="C38" s="16">
        <v>7.4074074074074066</v>
      </c>
      <c r="D38" s="16">
        <v>17.396892160299103</v>
      </c>
      <c r="E38" s="16">
        <v>17.8291856525295</v>
      </c>
      <c r="F38" s="16">
        <v>6.028741675429373</v>
      </c>
      <c r="G38" s="16">
        <v>2.8975347587334968</v>
      </c>
      <c r="H38" s="16">
        <v>1.8576936558009114</v>
      </c>
      <c r="I38" s="16">
        <v>8.5407173735249433</v>
      </c>
      <c r="J38" s="16">
        <v>10.748919266269423</v>
      </c>
      <c r="K38" s="16">
        <v>3.2480429956770647</v>
      </c>
      <c r="L38" s="16">
        <v>3.6219184484168712</v>
      </c>
      <c r="M38" s="16">
        <v>4.1944152354246995</v>
      </c>
      <c r="N38" s="16">
        <v>0.57249678700782791</v>
      </c>
      <c r="O38" s="2">
        <v>100</v>
      </c>
    </row>
    <row r="39" spans="1:15" x14ac:dyDescent="0.25">
      <c r="A39" s="3" t="s">
        <v>39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"/>
      <c r="M39" s="2"/>
      <c r="N39" s="17"/>
      <c r="O39" s="17"/>
    </row>
    <row r="40" spans="1:15" x14ac:dyDescent="0.25">
      <c r="A40" s="5" t="s">
        <v>40</v>
      </c>
      <c r="B40" s="16">
        <v>10.79147134109428</v>
      </c>
      <c r="C40" s="16">
        <v>2.6681532475508711</v>
      </c>
      <c r="D40" s="16">
        <v>8.4248767215091593</v>
      </c>
      <c r="E40" s="16">
        <v>26.89171358138498</v>
      </c>
      <c r="F40" s="16">
        <v>8.1432698364572893</v>
      </c>
      <c r="G40" s="16">
        <v>2.2995815911482893</v>
      </c>
      <c r="H40" s="16">
        <v>5.8859654939009403</v>
      </c>
      <c r="I40" s="16">
        <v>19.06835943683032</v>
      </c>
      <c r="J40" s="16">
        <v>10.363062711651386</v>
      </c>
      <c r="K40" s="16">
        <v>3.2465347236374731</v>
      </c>
      <c r="L40" s="16">
        <v>1.177512034575589</v>
      </c>
      <c r="M40" s="16">
        <v>0.40287551010949968</v>
      </c>
      <c r="N40" s="16">
        <v>0.63662377014991278</v>
      </c>
      <c r="O40" s="2">
        <v>100</v>
      </c>
    </row>
    <row r="41" spans="1:15" x14ac:dyDescent="0.25">
      <c r="A41" s="2" t="s">
        <v>41</v>
      </c>
      <c r="B41" s="16">
        <v>7.4983760306870924</v>
      </c>
      <c r="C41" s="16">
        <v>1.4242404845312342</v>
      </c>
      <c r="D41" s="16">
        <v>7.6494116424914003</v>
      </c>
      <c r="E41" s="16">
        <v>30.096397180435815</v>
      </c>
      <c r="F41" s="16">
        <v>7.140736391956148</v>
      </c>
      <c r="G41" s="16">
        <v>1.7725285600920373</v>
      </c>
      <c r="H41" s="16">
        <v>7.2584811716545268</v>
      </c>
      <c r="I41" s="16">
        <v>21.042555970366386</v>
      </c>
      <c r="J41" s="16">
        <v>10.461027322771823</v>
      </c>
      <c r="K41" s="16">
        <v>2.339528770873986</v>
      </c>
      <c r="L41" s="16">
        <v>1.0256072050356626</v>
      </c>
      <c r="M41" s="16">
        <v>1.3719695784317907</v>
      </c>
      <c r="N41" s="16">
        <v>0.91913969067210111</v>
      </c>
      <c r="O41" s="2">
        <v>100</v>
      </c>
    </row>
    <row r="42" spans="1:15" x14ac:dyDescent="0.25">
      <c r="A42" s="2" t="s">
        <v>42</v>
      </c>
      <c r="B42" s="16">
        <v>4.5882932720335932</v>
      </c>
      <c r="C42" s="16">
        <v>1.9034859009292104</v>
      </c>
      <c r="D42" s="16">
        <v>8.7951446440093868</v>
      </c>
      <c r="E42" s="16">
        <v>21.266896090760468</v>
      </c>
      <c r="F42" s="16">
        <v>11.185889949381574</v>
      </c>
      <c r="G42" s="16">
        <v>1.0618625778636819</v>
      </c>
      <c r="H42" s="16">
        <v>8.375562160480591</v>
      </c>
      <c r="I42" s="16">
        <v>28.825418488254961</v>
      </c>
      <c r="J42" s="16">
        <v>6.0611340873982691</v>
      </c>
      <c r="K42" s="16">
        <v>4.9500322586799728</v>
      </c>
      <c r="L42" s="16">
        <v>0.42081166153276434</v>
      </c>
      <c r="M42" s="16">
        <v>1.2624349845982932</v>
      </c>
      <c r="N42" s="16">
        <v>1.3030339240772277</v>
      </c>
      <c r="O42" s="2">
        <v>100</v>
      </c>
    </row>
    <row r="43" spans="1:15" x14ac:dyDescent="0.25">
      <c r="A43" s="2" t="s">
        <v>43</v>
      </c>
      <c r="B43" s="16">
        <v>3.7852920298024904</v>
      </c>
      <c r="C43" s="16">
        <v>1.3902509589171841</v>
      </c>
      <c r="D43" s="16">
        <v>4.1695299963611863</v>
      </c>
      <c r="E43" s="16">
        <v>15.081813680750669</v>
      </c>
      <c r="F43" s="16">
        <v>10.743645495922738</v>
      </c>
      <c r="G43" s="16">
        <v>2.5096786508944922</v>
      </c>
      <c r="H43" s="16">
        <v>21.55502663493143</v>
      </c>
      <c r="I43" s="16">
        <v>33.440037103980622</v>
      </c>
      <c r="J43" s="16">
        <v>3.1926126093881422</v>
      </c>
      <c r="K43" s="16">
        <v>3.0013958732260781</v>
      </c>
      <c r="L43" s="16">
        <v>1.1307169658249674</v>
      </c>
      <c r="M43" s="16">
        <v>0</v>
      </c>
      <c r="N43" s="16">
        <v>0</v>
      </c>
      <c r="O43" s="2">
        <v>100</v>
      </c>
    </row>
    <row r="44" spans="1:15" x14ac:dyDescent="0.25">
      <c r="A44" s="2" t="s">
        <v>44</v>
      </c>
      <c r="B44" s="16">
        <v>5.15810431159501</v>
      </c>
      <c r="C44" s="16">
        <v>1.4924834751867506</v>
      </c>
      <c r="D44" s="16">
        <v>1.6996446041430961</v>
      </c>
      <c r="E44" s="16">
        <v>9.3495301465963472</v>
      </c>
      <c r="F44" s="16">
        <v>15.925342404937197</v>
      </c>
      <c r="G44" s="16">
        <v>5.2611644888213318</v>
      </c>
      <c r="H44" s="16">
        <v>20.585682442359261</v>
      </c>
      <c r="I44" s="16">
        <v>39.42310997325032</v>
      </c>
      <c r="J44" s="16">
        <v>1.1049381531106872</v>
      </c>
      <c r="K44" s="16">
        <v>0</v>
      </c>
      <c r="L44" s="16">
        <v>0</v>
      </c>
      <c r="M44" s="16">
        <v>0</v>
      </c>
      <c r="N44" s="16">
        <v>0</v>
      </c>
      <c r="O44" s="2">
        <v>100</v>
      </c>
    </row>
    <row r="45" spans="1:15" x14ac:dyDescent="0.25">
      <c r="A45" s="2" t="s">
        <v>149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"/>
    </row>
    <row r="46" spans="1:15" x14ac:dyDescent="0.25">
      <c r="A46" s="2" t="s">
        <v>123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"/>
    </row>
    <row r="47" spans="1:1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"/>
      <c r="M47" s="2"/>
      <c r="N47" s="2"/>
      <c r="O47" s="2"/>
    </row>
    <row r="50" spans="1:15" x14ac:dyDescent="0.25">
      <c r="A50" s="29" t="s">
        <v>122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5" x14ac:dyDescent="0.25">
      <c r="A51" s="3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5" x14ac:dyDescent="0.25">
      <c r="A53" s="3" t="s">
        <v>27</v>
      </c>
      <c r="B53" s="15" t="s">
        <v>12</v>
      </c>
      <c r="C53" s="18"/>
      <c r="D53" s="15" t="s">
        <v>46</v>
      </c>
      <c r="E53" s="2"/>
      <c r="F53" s="2"/>
      <c r="G53" s="2"/>
      <c r="H53" s="2"/>
      <c r="I53" s="2"/>
      <c r="J53" s="2"/>
      <c r="K53" s="2"/>
    </row>
    <row r="54" spans="1:15" s="31" customFormat="1" x14ac:dyDescent="0.25">
      <c r="A54" s="32"/>
      <c r="B54" s="33" t="s">
        <v>13</v>
      </c>
      <c r="C54" s="33" t="s">
        <v>14</v>
      </c>
      <c r="D54" s="33" t="s">
        <v>16</v>
      </c>
      <c r="E54" s="33" t="s">
        <v>17</v>
      </c>
      <c r="F54" s="33" t="s">
        <v>18</v>
      </c>
      <c r="G54" s="33" t="s">
        <v>19</v>
      </c>
      <c r="H54" s="33" t="s">
        <v>20</v>
      </c>
      <c r="I54" s="33" t="s">
        <v>21</v>
      </c>
      <c r="J54" s="33" t="s">
        <v>22</v>
      </c>
      <c r="K54" s="33" t="s">
        <v>10</v>
      </c>
      <c r="L54" s="34"/>
      <c r="M54" s="34"/>
      <c r="N54" s="34"/>
      <c r="O54" s="30"/>
    </row>
    <row r="55" spans="1:15" x14ac:dyDescent="0.25">
      <c r="A55" s="2" t="s">
        <v>47</v>
      </c>
      <c r="B55" s="19">
        <v>17.600000000000001</v>
      </c>
      <c r="C55" s="19">
        <v>12.5</v>
      </c>
      <c r="D55" s="12">
        <v>20</v>
      </c>
      <c r="E55" s="12">
        <v>24.57</v>
      </c>
      <c r="F55" s="12">
        <v>18.88</v>
      </c>
      <c r="G55" s="12">
        <v>14.11</v>
      </c>
      <c r="H55" s="12">
        <v>13.94</v>
      </c>
      <c r="I55" s="12">
        <v>8.4</v>
      </c>
      <c r="J55" s="12">
        <v>7.94</v>
      </c>
      <c r="K55" s="12">
        <v>14.11</v>
      </c>
    </row>
    <row r="56" spans="1:15" x14ac:dyDescent="0.25">
      <c r="A56" s="6" t="s">
        <v>48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9" spans="1:15" x14ac:dyDescent="0.25">
      <c r="A59" s="35" t="s">
        <v>49</v>
      </c>
      <c r="B59" s="5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5" x14ac:dyDescent="0.25">
      <c r="A60" s="3" t="s">
        <v>50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5" x14ac:dyDescent="0.25">
      <c r="A62" s="3" t="s">
        <v>27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5" s="31" customFormat="1" x14ac:dyDescent="0.25">
      <c r="A63" s="36"/>
      <c r="B63" s="37">
        <v>1964</v>
      </c>
      <c r="C63" s="37">
        <v>1981</v>
      </c>
      <c r="D63" s="38">
        <v>1990</v>
      </c>
      <c r="E63" s="38">
        <v>1994</v>
      </c>
      <c r="F63" s="38">
        <v>1998</v>
      </c>
      <c r="G63" s="38">
        <v>2001</v>
      </c>
      <c r="H63" s="38">
        <v>2005</v>
      </c>
      <c r="I63" s="38">
        <v>2007</v>
      </c>
      <c r="J63" s="38">
        <v>2011</v>
      </c>
      <c r="K63" s="38">
        <v>2015</v>
      </c>
      <c r="L63" s="38">
        <v>2019</v>
      </c>
      <c r="M63" s="34"/>
      <c r="N63" s="34"/>
      <c r="O63" s="30"/>
    </row>
    <row r="64" spans="1:15" x14ac:dyDescent="0.25">
      <c r="A64" s="2" t="s">
        <v>51</v>
      </c>
      <c r="B64" s="2">
        <v>78</v>
      </c>
      <c r="C64" s="2">
        <v>64</v>
      </c>
      <c r="D64" s="2">
        <v>71</v>
      </c>
      <c r="E64" s="2">
        <v>57</v>
      </c>
      <c r="F64" s="2">
        <v>54</v>
      </c>
      <c r="G64" s="2">
        <v>42</v>
      </c>
      <c r="H64" s="2">
        <v>42</v>
      </c>
      <c r="I64" s="2">
        <v>43</v>
      </c>
      <c r="J64" s="2">
        <v>47</v>
      </c>
      <c r="K64" s="2">
        <v>45</v>
      </c>
      <c r="L64" s="2">
        <v>50</v>
      </c>
    </row>
    <row r="65" spans="1:15" x14ac:dyDescent="0.25">
      <c r="A65" s="2" t="s">
        <v>52</v>
      </c>
      <c r="B65" s="2">
        <v>28</v>
      </c>
      <c r="C65" s="2">
        <v>38</v>
      </c>
      <c r="D65" s="2">
        <v>42</v>
      </c>
      <c r="E65" s="2">
        <v>39</v>
      </c>
      <c r="F65" s="2">
        <v>41</v>
      </c>
      <c r="G65" s="2">
        <v>36</v>
      </c>
      <c r="H65" s="2">
        <v>31</v>
      </c>
      <c r="I65" s="2">
        <v>39</v>
      </c>
      <c r="J65" s="2">
        <v>39</v>
      </c>
      <c r="K65" s="2">
        <v>36</v>
      </c>
      <c r="L65" s="2">
        <v>39</v>
      </c>
    </row>
    <row r="66" spans="1:15" x14ac:dyDescent="0.25">
      <c r="A66" s="2" t="s">
        <v>53</v>
      </c>
      <c r="B66" s="2">
        <f>+B64-B65</f>
        <v>50</v>
      </c>
      <c r="C66" s="2">
        <f t="shared" ref="C66:K66" si="1">+C64-C65</f>
        <v>26</v>
      </c>
      <c r="D66" s="2">
        <f t="shared" si="1"/>
        <v>29</v>
      </c>
      <c r="E66" s="2">
        <f t="shared" si="1"/>
        <v>18</v>
      </c>
      <c r="F66" s="2">
        <f t="shared" si="1"/>
        <v>13</v>
      </c>
      <c r="G66" s="2">
        <f t="shared" si="1"/>
        <v>6</v>
      </c>
      <c r="H66" s="2">
        <f t="shared" si="1"/>
        <v>11</v>
      </c>
      <c r="I66" s="2">
        <f t="shared" si="1"/>
        <v>4</v>
      </c>
      <c r="J66" s="2">
        <f t="shared" si="1"/>
        <v>8</v>
      </c>
      <c r="K66" s="2">
        <f t="shared" si="1"/>
        <v>9</v>
      </c>
      <c r="L66" s="2">
        <v>11</v>
      </c>
    </row>
    <row r="67" spans="1:15" x14ac:dyDescent="0.25">
      <c r="A67" s="2" t="s">
        <v>151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5" x14ac:dyDescent="0.25">
      <c r="A68" s="2" t="s">
        <v>152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5" x14ac:dyDescent="0.25">
      <c r="A69" s="2" t="s">
        <v>124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4" spans="1:15" x14ac:dyDescent="0.25">
      <c r="A74" s="39" t="s">
        <v>54</v>
      </c>
    </row>
    <row r="75" spans="1:15" x14ac:dyDescent="0.25">
      <c r="A75" s="39" t="s">
        <v>55</v>
      </c>
    </row>
    <row r="77" spans="1:15" x14ac:dyDescent="0.25">
      <c r="A77" s="39" t="s">
        <v>27</v>
      </c>
    </row>
    <row r="78" spans="1:15" s="31" customFormat="1" x14ac:dyDescent="0.25">
      <c r="A78" s="40"/>
      <c r="B78" s="41" t="s">
        <v>2</v>
      </c>
      <c r="C78" s="41" t="s">
        <v>118</v>
      </c>
      <c r="D78" s="41" t="s">
        <v>3</v>
      </c>
      <c r="E78" s="41" t="s">
        <v>4</v>
      </c>
      <c r="F78" s="41" t="s">
        <v>5</v>
      </c>
      <c r="G78" s="41" t="s">
        <v>6</v>
      </c>
      <c r="H78" s="41" t="s">
        <v>7</v>
      </c>
      <c r="I78" s="41" t="s">
        <v>119</v>
      </c>
      <c r="J78" s="41" t="s">
        <v>8</v>
      </c>
      <c r="K78" s="41" t="s">
        <v>125</v>
      </c>
      <c r="L78" s="41" t="s">
        <v>120</v>
      </c>
      <c r="M78" s="41" t="s">
        <v>29</v>
      </c>
      <c r="N78" s="41" t="s">
        <v>10</v>
      </c>
      <c r="O78" s="30"/>
    </row>
    <row r="79" spans="1:15" x14ac:dyDescent="0.25">
      <c r="A79" s="4" t="s">
        <v>57</v>
      </c>
      <c r="B79" s="12">
        <v>6.7419915569903139</v>
      </c>
      <c r="C79" s="12">
        <v>2.0486714675937416</v>
      </c>
      <c r="D79" s="12">
        <v>6.1335982120685362</v>
      </c>
      <c r="E79" s="12">
        <v>31.375713930965972</v>
      </c>
      <c r="F79" s="12">
        <v>4.854730568661533</v>
      </c>
      <c r="G79" s="12">
        <v>1.2912838341196917</v>
      </c>
      <c r="H79" s="12">
        <v>6.7295753662776239</v>
      </c>
      <c r="I79" s="12">
        <v>20.387385150235904</v>
      </c>
      <c r="J79" s="12">
        <v>13.670225974670966</v>
      </c>
      <c r="K79" s="12">
        <v>3.2778743481499868</v>
      </c>
      <c r="L79" s="12">
        <v>2.5825676682393834</v>
      </c>
      <c r="M79" s="12">
        <v>0.90638192202632195</v>
      </c>
      <c r="N79" s="4">
        <v>99.999999999999972</v>
      </c>
    </row>
    <row r="80" spans="1:15" x14ac:dyDescent="0.25">
      <c r="A80" s="4" t="s">
        <v>126</v>
      </c>
      <c r="B80" s="12">
        <v>5.3586247777119134</v>
      </c>
      <c r="C80" s="12">
        <v>1.3989330171902783</v>
      </c>
      <c r="D80" s="12">
        <v>6.3781861292234732</v>
      </c>
      <c r="E80" s="12">
        <v>28.595139300533489</v>
      </c>
      <c r="F80" s="12">
        <v>4.2323651452282149</v>
      </c>
      <c r="G80" s="12">
        <v>1.4582098399525785</v>
      </c>
      <c r="H80" s="12">
        <v>7.824540604623591</v>
      </c>
      <c r="I80" s="12">
        <v>24.836988737403672</v>
      </c>
      <c r="J80" s="12">
        <v>11.072910491997627</v>
      </c>
      <c r="K80" s="12">
        <v>3.8767042086544157</v>
      </c>
      <c r="L80" s="12">
        <v>2.0865441612329576</v>
      </c>
      <c r="M80" s="12">
        <v>2.8808535862477771</v>
      </c>
      <c r="N80" s="4">
        <v>100</v>
      </c>
    </row>
    <row r="81" spans="1:15" x14ac:dyDescent="0.25">
      <c r="A81" s="4" t="s">
        <v>58</v>
      </c>
      <c r="B81" s="12">
        <v>8.5504587155963314</v>
      </c>
      <c r="C81" s="12">
        <v>5.6513761467889916</v>
      </c>
      <c r="D81" s="12">
        <v>8.5749235474006138</v>
      </c>
      <c r="E81" s="12">
        <v>23.657492354740064</v>
      </c>
      <c r="F81" s="12">
        <v>10.752293577981652</v>
      </c>
      <c r="G81" s="12">
        <v>3.5474006116207955</v>
      </c>
      <c r="H81" s="12">
        <v>8.159021406727831</v>
      </c>
      <c r="I81" s="12">
        <v>20.954128440366976</v>
      </c>
      <c r="J81" s="12">
        <v>5.7003058103975546</v>
      </c>
      <c r="K81" s="12">
        <v>2.5198776758409793</v>
      </c>
      <c r="L81" s="12">
        <v>0.81957186544342531</v>
      </c>
      <c r="M81" s="12">
        <v>1.1131498470948016</v>
      </c>
      <c r="N81" s="4">
        <v>100</v>
      </c>
    </row>
    <row r="82" spans="1:15" x14ac:dyDescent="0.25">
      <c r="A82" s="4" t="s">
        <v>127</v>
      </c>
      <c r="B82" s="12">
        <v>11.215991116046641</v>
      </c>
      <c r="C82" s="12">
        <v>2.8428650749583571</v>
      </c>
      <c r="D82" s="12">
        <v>9.361465852304276</v>
      </c>
      <c r="E82" s="12">
        <v>21.043864519711274</v>
      </c>
      <c r="F82" s="12">
        <v>13.137146029983345</v>
      </c>
      <c r="G82" s="12">
        <v>1.9433647973348143</v>
      </c>
      <c r="H82" s="12">
        <v>9.2615213770127731</v>
      </c>
      <c r="I82" s="12">
        <v>22.998334258745146</v>
      </c>
      <c r="J82" s="12">
        <v>4.1199333703498064</v>
      </c>
      <c r="K82" s="12">
        <v>2.4875069405885628</v>
      </c>
      <c r="L82" s="12">
        <v>0.16657412548584122</v>
      </c>
      <c r="M82" s="12">
        <v>1.4214325374791785</v>
      </c>
      <c r="N82" s="4">
        <v>100.00000000000001</v>
      </c>
    </row>
    <row r="83" spans="1:15" x14ac:dyDescent="0.25">
      <c r="A83" s="4" t="s">
        <v>59</v>
      </c>
      <c r="B83" s="12">
        <v>8.0979284369114879</v>
      </c>
      <c r="C83" s="12">
        <v>2.4952919020715636</v>
      </c>
      <c r="D83" s="12">
        <v>7.6035781544256125</v>
      </c>
      <c r="E83" s="12">
        <v>26.106403013182678</v>
      </c>
      <c r="F83" s="12">
        <v>8.2038606403013183</v>
      </c>
      <c r="G83" s="12">
        <v>1.8008474576271187</v>
      </c>
      <c r="H83" s="12">
        <v>8.0979284369114879</v>
      </c>
      <c r="I83" s="12">
        <v>22.704802259887007</v>
      </c>
      <c r="J83" s="12">
        <v>8.6982109227871938</v>
      </c>
      <c r="K83" s="12">
        <v>3.0955743879472695</v>
      </c>
      <c r="L83" s="12">
        <v>1.4006591337099812</v>
      </c>
      <c r="M83" s="12">
        <v>1.6949152542372881</v>
      </c>
      <c r="N83" s="4">
        <v>100.00000000000001</v>
      </c>
    </row>
    <row r="84" spans="1:15" x14ac:dyDescent="0.25">
      <c r="A84" s="4" t="s">
        <v>60</v>
      </c>
    </row>
    <row r="85" spans="1:15" x14ac:dyDescent="0.25">
      <c r="A85" s="4" t="s">
        <v>123</v>
      </c>
    </row>
    <row r="88" spans="1:15" x14ac:dyDescent="0.25">
      <c r="A88" s="42" t="s">
        <v>61</v>
      </c>
      <c r="B88" s="7"/>
      <c r="C88" s="7"/>
      <c r="D88" s="7"/>
      <c r="E88" s="7"/>
      <c r="F88" s="7"/>
      <c r="G88" s="7"/>
      <c r="H88" s="7"/>
    </row>
    <row r="89" spans="1:15" x14ac:dyDescent="0.25">
      <c r="A89" s="25" t="s">
        <v>62</v>
      </c>
      <c r="B89" s="7"/>
      <c r="C89" s="7"/>
      <c r="D89" s="7"/>
      <c r="E89" s="7"/>
      <c r="F89" s="7"/>
      <c r="G89" s="7"/>
      <c r="H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</row>
    <row r="91" spans="1:15" x14ac:dyDescent="0.25">
      <c r="B91" s="20"/>
      <c r="C91" s="20"/>
      <c r="D91" s="20"/>
      <c r="E91" s="20"/>
      <c r="F91" s="20"/>
      <c r="G91" s="20"/>
      <c r="H91" s="20"/>
    </row>
    <row r="92" spans="1:15" x14ac:dyDescent="0.25">
      <c r="A92" s="7"/>
      <c r="B92" s="20"/>
      <c r="C92" s="20"/>
      <c r="D92" s="20"/>
      <c r="E92" s="20"/>
      <c r="F92" s="20"/>
      <c r="G92" s="20"/>
      <c r="H92" s="7"/>
    </row>
    <row r="93" spans="1:15" x14ac:dyDescent="0.25">
      <c r="A93" s="25" t="s">
        <v>27</v>
      </c>
      <c r="B93" s="20"/>
      <c r="C93" s="20"/>
      <c r="D93" s="20"/>
      <c r="E93" s="20"/>
      <c r="F93" s="20"/>
      <c r="G93" s="20"/>
      <c r="H93" s="7"/>
    </row>
    <row r="94" spans="1:15" s="31" customFormat="1" x14ac:dyDescent="0.25">
      <c r="A94" s="36"/>
      <c r="B94" s="43" t="s">
        <v>63</v>
      </c>
      <c r="C94" s="43" t="s">
        <v>128</v>
      </c>
      <c r="D94" s="43" t="s">
        <v>129</v>
      </c>
      <c r="E94" s="43" t="s">
        <v>130</v>
      </c>
      <c r="F94" s="43" t="s">
        <v>64</v>
      </c>
      <c r="G94" s="43" t="s">
        <v>131</v>
      </c>
      <c r="H94" s="43" t="s">
        <v>10</v>
      </c>
      <c r="I94" s="34"/>
      <c r="J94" s="34"/>
      <c r="K94" s="34"/>
      <c r="L94" s="34"/>
      <c r="M94" s="34"/>
      <c r="N94" s="34"/>
      <c r="O94" s="30"/>
    </row>
    <row r="95" spans="1:15" x14ac:dyDescent="0.25">
      <c r="A95" s="7" t="s">
        <v>65</v>
      </c>
      <c r="B95" s="7">
        <v>3</v>
      </c>
      <c r="C95" s="7">
        <v>22</v>
      </c>
      <c r="D95" s="7">
        <v>31</v>
      </c>
      <c r="E95" s="7">
        <v>26</v>
      </c>
      <c r="F95" s="7">
        <v>16</v>
      </c>
      <c r="G95" s="7">
        <v>2</v>
      </c>
      <c r="H95" s="7">
        <v>100</v>
      </c>
    </row>
    <row r="96" spans="1:15" x14ac:dyDescent="0.25">
      <c r="A96" s="7" t="s">
        <v>66</v>
      </c>
      <c r="B96" s="7">
        <v>37</v>
      </c>
      <c r="C96" s="7">
        <v>37</v>
      </c>
      <c r="D96" s="7">
        <v>15</v>
      </c>
      <c r="E96" s="7">
        <v>6</v>
      </c>
      <c r="F96" s="7">
        <v>2</v>
      </c>
      <c r="G96" s="7">
        <v>3</v>
      </c>
      <c r="H96" s="7">
        <v>100</v>
      </c>
    </row>
    <row r="97" spans="1:15" x14ac:dyDescent="0.25">
      <c r="A97" s="7" t="s">
        <v>67</v>
      </c>
      <c r="B97" s="7">
        <v>4</v>
      </c>
      <c r="C97" s="7">
        <v>11</v>
      </c>
      <c r="D97" s="7">
        <v>38</v>
      </c>
      <c r="E97" s="7">
        <v>20</v>
      </c>
      <c r="F97" s="7">
        <v>22</v>
      </c>
      <c r="G97" s="7">
        <v>5</v>
      </c>
      <c r="H97" s="7">
        <v>100</v>
      </c>
    </row>
    <row r="98" spans="1:15" x14ac:dyDescent="0.25">
      <c r="A98" s="7" t="s">
        <v>68</v>
      </c>
      <c r="B98" s="7">
        <v>29</v>
      </c>
      <c r="C98" s="7">
        <v>35</v>
      </c>
      <c r="D98" s="7">
        <v>21</v>
      </c>
      <c r="E98" s="7">
        <v>10</v>
      </c>
      <c r="F98" s="7">
        <v>3</v>
      </c>
      <c r="G98" s="7">
        <v>3</v>
      </c>
      <c r="H98" s="7">
        <v>100</v>
      </c>
    </row>
    <row r="99" spans="1:15" x14ac:dyDescent="0.25">
      <c r="A99" s="7" t="s">
        <v>69</v>
      </c>
      <c r="B99" s="7">
        <v>2</v>
      </c>
      <c r="C99" s="7">
        <v>11</v>
      </c>
      <c r="D99" s="7">
        <v>33</v>
      </c>
      <c r="E99" s="7">
        <v>20</v>
      </c>
      <c r="F99" s="7">
        <v>24</v>
      </c>
      <c r="G99" s="7">
        <v>10</v>
      </c>
      <c r="H99" s="7">
        <v>100</v>
      </c>
    </row>
    <row r="100" spans="1:15" x14ac:dyDescent="0.25">
      <c r="A100" s="7" t="s">
        <v>70</v>
      </c>
      <c r="B100" s="7">
        <v>11</v>
      </c>
      <c r="C100" s="7">
        <v>19</v>
      </c>
      <c r="D100" s="7">
        <v>22</v>
      </c>
      <c r="E100" s="7">
        <v>22</v>
      </c>
      <c r="F100" s="7">
        <v>21</v>
      </c>
      <c r="G100" s="7">
        <v>5</v>
      </c>
      <c r="H100" s="7">
        <v>100</v>
      </c>
    </row>
    <row r="101" spans="1:15" x14ac:dyDescent="0.25">
      <c r="A101" s="7" t="s">
        <v>153</v>
      </c>
      <c r="B101" s="7"/>
      <c r="C101" s="7"/>
      <c r="D101" s="7"/>
      <c r="E101" s="7"/>
      <c r="F101" s="7"/>
      <c r="G101" s="7"/>
      <c r="H101" s="7"/>
    </row>
    <row r="102" spans="1:15" x14ac:dyDescent="0.25">
      <c r="A102" s="7" t="s">
        <v>154</v>
      </c>
      <c r="B102" s="7"/>
      <c r="C102" s="7"/>
      <c r="D102" s="7"/>
      <c r="E102" s="7"/>
      <c r="F102" s="7"/>
      <c r="G102" s="7"/>
      <c r="H102" s="7"/>
    </row>
    <row r="103" spans="1:15" x14ac:dyDescent="0.25">
      <c r="A103" s="7" t="s">
        <v>155</v>
      </c>
      <c r="B103" s="7"/>
      <c r="C103" s="7"/>
      <c r="D103" s="7"/>
      <c r="E103" s="7"/>
      <c r="F103" s="7"/>
      <c r="G103" s="7"/>
      <c r="H103" s="7"/>
    </row>
    <row r="104" spans="1:15" x14ac:dyDescent="0.25">
      <c r="A104" s="7" t="s">
        <v>71</v>
      </c>
      <c r="B104" s="7"/>
      <c r="C104" s="7"/>
      <c r="D104" s="7"/>
      <c r="E104" s="7"/>
      <c r="F104" s="7"/>
      <c r="G104" s="7"/>
      <c r="H104" s="7"/>
    </row>
    <row r="105" spans="1:15" x14ac:dyDescent="0.25">
      <c r="A105" s="7"/>
      <c r="B105" s="7"/>
      <c r="C105" s="7"/>
      <c r="D105" s="7"/>
      <c r="E105" s="7"/>
      <c r="F105" s="7"/>
      <c r="G105" s="7"/>
      <c r="H105" s="7"/>
    </row>
    <row r="108" spans="1:15" x14ac:dyDescent="0.25">
      <c r="A108" s="44" t="s">
        <v>81</v>
      </c>
      <c r="B108" s="18"/>
      <c r="C108" s="18"/>
      <c r="D108" s="18"/>
      <c r="E108" s="52" t="s">
        <v>150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x14ac:dyDescent="0.25">
      <c r="A109" s="45" t="s">
        <v>82</v>
      </c>
      <c r="B109" s="21"/>
      <c r="C109" s="21"/>
      <c r="D109" s="21"/>
      <c r="E109" s="18"/>
      <c r="F109" s="22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x14ac:dyDescent="0.25">
      <c r="A110" s="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x14ac:dyDescent="0.25">
      <c r="A111" s="2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x14ac:dyDescent="0.25">
      <c r="A112" s="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x14ac:dyDescent="0.25">
      <c r="A113" s="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x14ac:dyDescent="0.25">
      <c r="A114" s="46" t="s">
        <v>27</v>
      </c>
      <c r="B114" s="45" t="s">
        <v>83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s="31" customFormat="1" x14ac:dyDescent="0.25">
      <c r="A115" s="40"/>
      <c r="B115" s="47" t="s">
        <v>85</v>
      </c>
      <c r="C115" s="47" t="s">
        <v>86</v>
      </c>
      <c r="D115" s="47" t="s">
        <v>87</v>
      </c>
      <c r="E115" s="47" t="s">
        <v>88</v>
      </c>
      <c r="F115" s="47" t="s">
        <v>89</v>
      </c>
      <c r="G115" s="47" t="s">
        <v>90</v>
      </c>
      <c r="H115" s="47" t="s">
        <v>91</v>
      </c>
      <c r="I115" s="47" t="s">
        <v>56</v>
      </c>
      <c r="J115" s="47" t="s">
        <v>92</v>
      </c>
      <c r="K115" s="47" t="s">
        <v>93</v>
      </c>
      <c r="L115" s="47" t="s">
        <v>94</v>
      </c>
      <c r="M115" s="47" t="s">
        <v>95</v>
      </c>
      <c r="N115" s="47" t="s">
        <v>96</v>
      </c>
      <c r="O115" s="47" t="s">
        <v>10</v>
      </c>
    </row>
    <row r="116" spans="1:15" x14ac:dyDescent="0.25">
      <c r="A116" s="9" t="s">
        <v>84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1:15" x14ac:dyDescent="0.25">
      <c r="A117" s="2" t="s">
        <v>97</v>
      </c>
      <c r="B117" s="22">
        <v>68</v>
      </c>
      <c r="C117" s="22">
        <v>15</v>
      </c>
      <c r="D117" s="22">
        <v>8</v>
      </c>
      <c r="E117" s="22">
        <v>4</v>
      </c>
      <c r="F117" s="22">
        <v>3</v>
      </c>
      <c r="G117" s="22">
        <v>0</v>
      </c>
      <c r="H117" s="22">
        <v>1</v>
      </c>
      <c r="I117" s="22">
        <v>0</v>
      </c>
      <c r="J117" s="22">
        <v>0</v>
      </c>
      <c r="K117" s="22">
        <v>1</v>
      </c>
      <c r="L117" s="22">
        <v>0</v>
      </c>
      <c r="M117" s="22">
        <v>0</v>
      </c>
      <c r="N117" s="22">
        <v>1</v>
      </c>
      <c r="O117" s="22">
        <v>100</v>
      </c>
    </row>
    <row r="118" spans="1:15" x14ac:dyDescent="0.25">
      <c r="A118" s="9" t="s">
        <v>98</v>
      </c>
      <c r="B118" s="18">
        <v>5</v>
      </c>
      <c r="C118" s="18">
        <v>64</v>
      </c>
      <c r="D118" s="18">
        <v>17</v>
      </c>
      <c r="E118" s="18">
        <v>2</v>
      </c>
      <c r="F118" s="18">
        <v>5</v>
      </c>
      <c r="G118" s="18">
        <v>1</v>
      </c>
      <c r="H118" s="22">
        <v>0</v>
      </c>
      <c r="I118" s="18">
        <v>2</v>
      </c>
      <c r="J118" s="22">
        <v>0</v>
      </c>
      <c r="K118" s="22">
        <v>0</v>
      </c>
      <c r="L118" s="22">
        <v>0</v>
      </c>
      <c r="M118" s="27">
        <v>1</v>
      </c>
      <c r="N118" s="22">
        <v>1</v>
      </c>
      <c r="O118" s="22">
        <v>100</v>
      </c>
    </row>
    <row r="119" spans="1:15" x14ac:dyDescent="0.25">
      <c r="A119" s="9" t="s">
        <v>99</v>
      </c>
      <c r="B119" s="22">
        <v>2</v>
      </c>
      <c r="C119" s="22">
        <v>7</v>
      </c>
      <c r="D119" s="22">
        <v>79</v>
      </c>
      <c r="E119" s="22">
        <v>1</v>
      </c>
      <c r="F119" s="22">
        <v>4</v>
      </c>
      <c r="G119" s="22">
        <v>1</v>
      </c>
      <c r="H119" s="22">
        <v>1</v>
      </c>
      <c r="I119" s="22">
        <v>3</v>
      </c>
      <c r="J119" s="22">
        <v>0</v>
      </c>
      <c r="K119" s="22">
        <v>1</v>
      </c>
      <c r="L119" s="22">
        <v>0</v>
      </c>
      <c r="M119" s="22">
        <v>1</v>
      </c>
      <c r="N119" s="22">
        <v>1</v>
      </c>
      <c r="O119" s="22">
        <v>100</v>
      </c>
    </row>
    <row r="120" spans="1:15" x14ac:dyDescent="0.25">
      <c r="A120" s="9" t="s">
        <v>100</v>
      </c>
      <c r="B120" s="22">
        <v>2</v>
      </c>
      <c r="C120" s="22">
        <v>7</v>
      </c>
      <c r="D120" s="22">
        <v>11</v>
      </c>
      <c r="E120" s="22">
        <v>4</v>
      </c>
      <c r="F120" s="22">
        <v>67</v>
      </c>
      <c r="G120" s="22">
        <v>2</v>
      </c>
      <c r="H120" s="22">
        <v>0</v>
      </c>
      <c r="I120" s="22">
        <v>4</v>
      </c>
      <c r="J120" s="22">
        <v>1</v>
      </c>
      <c r="K120" s="22">
        <v>3</v>
      </c>
      <c r="L120" s="22">
        <v>0</v>
      </c>
      <c r="M120" s="22">
        <v>0</v>
      </c>
      <c r="N120" s="22">
        <v>1</v>
      </c>
      <c r="O120" s="22">
        <v>100</v>
      </c>
    </row>
    <row r="121" spans="1:15" x14ac:dyDescent="0.25">
      <c r="A121" s="9" t="s">
        <v>101</v>
      </c>
      <c r="B121" s="22">
        <v>0</v>
      </c>
      <c r="C121" s="22">
        <v>12</v>
      </c>
      <c r="D121" s="22">
        <v>4</v>
      </c>
      <c r="E121" s="22">
        <v>0</v>
      </c>
      <c r="F121" s="22">
        <v>84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f t="shared" ref="O121:O123" si="2">SUM(B121:N121)</f>
        <v>100</v>
      </c>
    </row>
    <row r="122" spans="1:15" x14ac:dyDescent="0.25">
      <c r="A122" s="9" t="s">
        <v>102</v>
      </c>
      <c r="B122" s="22">
        <v>1</v>
      </c>
      <c r="C122" s="22">
        <v>1</v>
      </c>
      <c r="D122" s="22">
        <v>10</v>
      </c>
      <c r="E122" s="22">
        <v>0</v>
      </c>
      <c r="F122" s="22">
        <v>1</v>
      </c>
      <c r="G122" s="22">
        <v>1</v>
      </c>
      <c r="H122" s="22">
        <v>43</v>
      </c>
      <c r="I122" s="22">
        <v>23</v>
      </c>
      <c r="J122" s="22">
        <v>1</v>
      </c>
      <c r="K122" s="22">
        <v>5</v>
      </c>
      <c r="L122" s="22">
        <v>8</v>
      </c>
      <c r="M122" s="22">
        <v>6</v>
      </c>
      <c r="N122" s="22">
        <v>1</v>
      </c>
      <c r="O122" s="22">
        <v>100</v>
      </c>
    </row>
    <row r="123" spans="1:15" x14ac:dyDescent="0.25">
      <c r="A123" s="9" t="s">
        <v>103</v>
      </c>
      <c r="B123" s="22">
        <v>0</v>
      </c>
      <c r="C123" s="22">
        <v>1</v>
      </c>
      <c r="D123" s="22">
        <v>4</v>
      </c>
      <c r="E123" s="22">
        <v>0</v>
      </c>
      <c r="F123" s="22">
        <v>3</v>
      </c>
      <c r="G123" s="22">
        <v>2</v>
      </c>
      <c r="H123" s="22">
        <v>2</v>
      </c>
      <c r="I123" s="22">
        <v>76</v>
      </c>
      <c r="J123" s="22">
        <v>1</v>
      </c>
      <c r="K123" s="22">
        <v>8</v>
      </c>
      <c r="L123" s="22">
        <v>1</v>
      </c>
      <c r="M123" s="22">
        <v>1</v>
      </c>
      <c r="N123" s="22">
        <v>1</v>
      </c>
      <c r="O123" s="22">
        <f t="shared" si="2"/>
        <v>100</v>
      </c>
    </row>
    <row r="124" spans="1:15" x14ac:dyDescent="0.25">
      <c r="A124" s="9" t="s">
        <v>104</v>
      </c>
      <c r="B124" s="22">
        <v>1</v>
      </c>
      <c r="C124" s="22">
        <v>1</v>
      </c>
      <c r="D124" s="22">
        <v>3</v>
      </c>
      <c r="E124" s="22">
        <v>1</v>
      </c>
      <c r="F124" s="22">
        <v>7</v>
      </c>
      <c r="G124" s="22">
        <v>2</v>
      </c>
      <c r="H124" s="22">
        <v>1</v>
      </c>
      <c r="I124" s="22">
        <v>43</v>
      </c>
      <c r="J124" s="22">
        <v>22</v>
      </c>
      <c r="K124" s="22">
        <v>12</v>
      </c>
      <c r="L124" s="22">
        <v>6</v>
      </c>
      <c r="M124" s="22">
        <v>0</v>
      </c>
      <c r="N124" s="22">
        <v>0</v>
      </c>
      <c r="O124" s="22">
        <v>100</v>
      </c>
    </row>
    <row r="125" spans="1:15" x14ac:dyDescent="0.25">
      <c r="A125" s="9" t="s">
        <v>105</v>
      </c>
      <c r="B125" s="22">
        <v>0</v>
      </c>
      <c r="C125" s="22">
        <v>0</v>
      </c>
      <c r="D125" s="22">
        <v>4</v>
      </c>
      <c r="E125" s="22">
        <v>2</v>
      </c>
      <c r="F125" s="22">
        <v>4</v>
      </c>
      <c r="G125" s="22">
        <v>2</v>
      </c>
      <c r="H125" s="22">
        <v>0</v>
      </c>
      <c r="I125" s="22">
        <v>12</v>
      </c>
      <c r="J125" s="22">
        <v>0</v>
      </c>
      <c r="K125" s="22">
        <v>74</v>
      </c>
      <c r="L125" s="22">
        <v>0</v>
      </c>
      <c r="M125" s="22">
        <v>0</v>
      </c>
      <c r="N125" s="22">
        <v>1</v>
      </c>
      <c r="O125" s="22">
        <v>100</v>
      </c>
    </row>
    <row r="126" spans="1:15" x14ac:dyDescent="0.25">
      <c r="A126" s="9" t="s">
        <v>106</v>
      </c>
      <c r="B126" s="22">
        <v>17</v>
      </c>
      <c r="C126" s="22">
        <v>19</v>
      </c>
      <c r="D126" s="22">
        <v>12</v>
      </c>
      <c r="E126" s="22">
        <v>28</v>
      </c>
      <c r="F126" s="22">
        <v>18</v>
      </c>
      <c r="G126" s="22">
        <v>1</v>
      </c>
      <c r="H126" s="22">
        <v>0</v>
      </c>
      <c r="I126" s="22">
        <v>2</v>
      </c>
      <c r="J126" s="22">
        <v>0</v>
      </c>
      <c r="K126" s="22">
        <v>1</v>
      </c>
      <c r="L126" s="22">
        <v>0</v>
      </c>
      <c r="M126" s="22">
        <v>0</v>
      </c>
      <c r="N126" s="22">
        <v>1</v>
      </c>
      <c r="O126" s="22">
        <v>100</v>
      </c>
    </row>
    <row r="127" spans="1:15" x14ac:dyDescent="0.25">
      <c r="A127" s="8" t="s">
        <v>156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x14ac:dyDescent="0.25">
      <c r="A128" s="8" t="s">
        <v>157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x14ac:dyDescent="0.25">
      <c r="A129" s="8" t="s">
        <v>132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x14ac:dyDescent="0.25">
      <c r="A130" s="2" t="s">
        <v>133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x14ac:dyDescent="0.2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x14ac:dyDescent="0.2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2"/>
    </row>
    <row r="135" spans="1:15" x14ac:dyDescent="0.25">
      <c r="A135" s="39" t="s">
        <v>72</v>
      </c>
    </row>
    <row r="136" spans="1:15" x14ac:dyDescent="0.25">
      <c r="A136" s="39" t="s">
        <v>134</v>
      </c>
    </row>
    <row r="137" spans="1:15" x14ac:dyDescent="0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5" x14ac:dyDescent="0.25">
      <c r="B138" s="23"/>
    </row>
    <row r="139" spans="1:15" x14ac:dyDescent="0.25">
      <c r="A139" s="39" t="s">
        <v>27</v>
      </c>
      <c r="B139" s="48" t="s">
        <v>46</v>
      </c>
      <c r="C139" s="26"/>
      <c r="D139" s="26"/>
      <c r="E139" s="26"/>
      <c r="F139" s="26"/>
      <c r="G139" s="26"/>
      <c r="H139" s="26"/>
      <c r="I139" s="26"/>
      <c r="J139" s="26"/>
      <c r="K139" s="49" t="s">
        <v>73</v>
      </c>
    </row>
    <row r="140" spans="1:15" s="31" customFormat="1" x14ac:dyDescent="0.25">
      <c r="A140" s="40"/>
      <c r="B140" s="41" t="s">
        <v>74</v>
      </c>
      <c r="C140" s="51" t="s">
        <v>75</v>
      </c>
      <c r="D140" s="51" t="s">
        <v>18</v>
      </c>
      <c r="E140" s="51" t="s">
        <v>19</v>
      </c>
      <c r="F140" s="51" t="s">
        <v>20</v>
      </c>
      <c r="G140" s="51" t="s">
        <v>21</v>
      </c>
      <c r="H140" s="51" t="s">
        <v>76</v>
      </c>
      <c r="I140" s="51" t="s">
        <v>77</v>
      </c>
      <c r="J140" s="41" t="s">
        <v>78</v>
      </c>
      <c r="K140" s="51" t="s">
        <v>79</v>
      </c>
      <c r="L140" s="50" t="s">
        <v>136</v>
      </c>
      <c r="M140" s="50" t="s">
        <v>137</v>
      </c>
      <c r="N140" s="34"/>
      <c r="O140" s="30"/>
    </row>
    <row r="141" spans="1:15" x14ac:dyDescent="0.25">
      <c r="A141" s="10">
        <v>2015</v>
      </c>
      <c r="B141" s="13">
        <v>80.400000000000006</v>
      </c>
      <c r="C141" s="13">
        <v>79.2</v>
      </c>
      <c r="D141" s="13">
        <v>85.1</v>
      </c>
      <c r="E141" s="13">
        <v>87.7</v>
      </c>
      <c r="F141" s="13">
        <v>88.6</v>
      </c>
      <c r="G141" s="13">
        <v>91.1</v>
      </c>
      <c r="H141" s="13">
        <v>90</v>
      </c>
      <c r="I141" s="13">
        <v>78.2</v>
      </c>
      <c r="J141" s="13">
        <v>57.425751292030874</v>
      </c>
      <c r="K141" s="13">
        <v>87</v>
      </c>
      <c r="L141" s="13">
        <v>66.099999999999994</v>
      </c>
      <c r="M141" s="13">
        <v>53.4</v>
      </c>
    </row>
    <row r="142" spans="1:15" x14ac:dyDescent="0.25">
      <c r="A142" s="10">
        <v>2019</v>
      </c>
      <c r="B142" s="13">
        <v>79.581934726740641</v>
      </c>
      <c r="C142" s="13">
        <v>78.599999999999994</v>
      </c>
      <c r="D142" s="13">
        <v>83.4</v>
      </c>
      <c r="E142" s="13">
        <v>86.9</v>
      </c>
      <c r="F142" s="13">
        <v>87.6</v>
      </c>
      <c r="G142" s="13">
        <v>89.1</v>
      </c>
      <c r="H142" s="13">
        <v>88.8</v>
      </c>
      <c r="I142" s="13">
        <v>77.5</v>
      </c>
      <c r="J142" s="13">
        <v>53.822555291537192</v>
      </c>
      <c r="K142" s="13">
        <v>85.7</v>
      </c>
      <c r="L142" s="13">
        <v>70.5</v>
      </c>
      <c r="M142" s="13">
        <v>64.3</v>
      </c>
    </row>
    <row r="143" spans="1:15" x14ac:dyDescent="0.25">
      <c r="A143" s="4" t="s">
        <v>80</v>
      </c>
      <c r="B143" s="13">
        <f>+B142-B141</f>
        <v>-0.81806527325936429</v>
      </c>
      <c r="C143" s="13">
        <f t="shared" ref="C143:M143" si="3">+C142-C141</f>
        <v>-0.60000000000000853</v>
      </c>
      <c r="D143" s="13">
        <f t="shared" si="3"/>
        <v>-1.6999999999999886</v>
      </c>
      <c r="E143" s="13">
        <f t="shared" si="3"/>
        <v>-0.79999999999999716</v>
      </c>
      <c r="F143" s="13">
        <f t="shared" si="3"/>
        <v>-1</v>
      </c>
      <c r="G143" s="13">
        <f t="shared" si="3"/>
        <v>-2</v>
      </c>
      <c r="H143" s="13">
        <f t="shared" si="3"/>
        <v>-1.2000000000000028</v>
      </c>
      <c r="I143" s="13">
        <f t="shared" si="3"/>
        <v>-0.70000000000000284</v>
      </c>
      <c r="J143" s="13">
        <f t="shared" si="3"/>
        <v>-3.603196000493682</v>
      </c>
      <c r="K143" s="13">
        <f t="shared" si="3"/>
        <v>-1.2999999999999972</v>
      </c>
      <c r="L143" s="13">
        <f t="shared" si="3"/>
        <v>4.4000000000000057</v>
      </c>
      <c r="M143" s="13">
        <f t="shared" si="3"/>
        <v>10.899999999999999</v>
      </c>
    </row>
    <row r="144" spans="1:15" x14ac:dyDescent="0.25">
      <c r="A144" s="4" t="s">
        <v>135</v>
      </c>
      <c r="B144" s="23"/>
    </row>
    <row r="145" spans="1:15" x14ac:dyDescent="0.25">
      <c r="B145" s="23"/>
    </row>
    <row r="147" spans="1:15" x14ac:dyDescent="0.25">
      <c r="A147" s="35" t="s">
        <v>107</v>
      </c>
      <c r="B147" s="2"/>
      <c r="C147" s="2"/>
      <c r="D147" s="2"/>
      <c r="E147" s="2"/>
      <c r="F147" s="2"/>
      <c r="G147" s="2"/>
      <c r="H147" s="2"/>
      <c r="I147" s="2"/>
      <c r="J147" s="2"/>
    </row>
    <row r="148" spans="1:15" x14ac:dyDescent="0.25">
      <c r="A148" s="3" t="s">
        <v>108</v>
      </c>
      <c r="B148" s="24"/>
      <c r="C148" s="2"/>
      <c r="D148" s="2"/>
      <c r="E148" s="2"/>
      <c r="F148" s="2"/>
      <c r="G148" s="2"/>
      <c r="H148" s="2"/>
      <c r="I148" s="2"/>
      <c r="J148" s="2"/>
    </row>
    <row r="149" spans="1:15" x14ac:dyDescent="0.25">
      <c r="A149" s="2"/>
      <c r="B149" s="24"/>
      <c r="C149" s="2"/>
      <c r="D149" s="2"/>
      <c r="E149" s="2"/>
      <c r="F149" s="2"/>
      <c r="G149" s="2"/>
      <c r="H149" s="2"/>
      <c r="I149" s="2"/>
      <c r="J149" s="2"/>
    </row>
    <row r="150" spans="1:15" x14ac:dyDescent="0.25">
      <c r="A150" s="3" t="s">
        <v>138</v>
      </c>
      <c r="B150" s="2"/>
      <c r="C150" s="2"/>
      <c r="D150" s="2"/>
      <c r="E150" s="2"/>
      <c r="F150" s="2"/>
      <c r="G150" s="2"/>
      <c r="H150" s="2"/>
      <c r="I150" s="2"/>
      <c r="J150" s="2"/>
    </row>
    <row r="151" spans="1:15" s="31" customFormat="1" x14ac:dyDescent="0.25">
      <c r="A151" s="40"/>
      <c r="B151" s="37">
        <v>1990</v>
      </c>
      <c r="C151" s="37">
        <v>1994</v>
      </c>
      <c r="D151" s="37">
        <v>1998</v>
      </c>
      <c r="E151" s="37">
        <v>2001</v>
      </c>
      <c r="F151" s="37">
        <v>2005</v>
      </c>
      <c r="G151" s="37">
        <v>2007</v>
      </c>
      <c r="H151" s="37">
        <v>2011</v>
      </c>
      <c r="I151" s="37">
        <v>2015</v>
      </c>
      <c r="J151" s="37">
        <v>2019</v>
      </c>
      <c r="K151" s="34"/>
      <c r="L151" s="34"/>
      <c r="M151" s="34"/>
      <c r="N151" s="34"/>
      <c r="O151" s="30"/>
    </row>
    <row r="152" spans="1:15" x14ac:dyDescent="0.25">
      <c r="A152" s="3" t="s">
        <v>109</v>
      </c>
      <c r="B152" s="3"/>
      <c r="C152" s="3"/>
      <c r="D152" s="3"/>
      <c r="E152" s="3"/>
      <c r="F152" s="3"/>
      <c r="G152" s="3"/>
      <c r="H152" s="3"/>
      <c r="I152" s="3"/>
      <c r="J152" s="15"/>
    </row>
    <row r="153" spans="1:15" ht="15.75" x14ac:dyDescent="0.25">
      <c r="A153" s="2" t="s">
        <v>142</v>
      </c>
      <c r="B153" s="2">
        <v>41</v>
      </c>
      <c r="C153" s="2">
        <v>36</v>
      </c>
      <c r="D153" s="2">
        <v>33</v>
      </c>
      <c r="E153" s="2">
        <v>24</v>
      </c>
      <c r="F153" s="2">
        <v>44</v>
      </c>
      <c r="G153" s="2">
        <v>58</v>
      </c>
      <c r="H153" s="2">
        <v>48</v>
      </c>
      <c r="I153" s="2">
        <v>42</v>
      </c>
      <c r="J153" s="20">
        <v>39.5</v>
      </c>
    </row>
    <row r="154" spans="1:15" ht="15.75" x14ac:dyDescent="0.25">
      <c r="A154" s="2" t="s">
        <v>143</v>
      </c>
      <c r="B154" s="2">
        <v>28</v>
      </c>
      <c r="C154" s="2">
        <v>9</v>
      </c>
      <c r="D154" s="2">
        <v>4</v>
      </c>
      <c r="E154" s="2">
        <v>5</v>
      </c>
      <c r="F154" s="2">
        <v>16</v>
      </c>
      <c r="G154" s="2">
        <v>18</v>
      </c>
      <c r="H154" s="2">
        <v>11</v>
      </c>
      <c r="I154" s="2">
        <v>16</v>
      </c>
      <c r="J154" s="20">
        <v>17.599999999999998</v>
      </c>
    </row>
    <row r="155" spans="1:15" ht="15.75" x14ac:dyDescent="0.25">
      <c r="A155" s="2" t="s">
        <v>144</v>
      </c>
      <c r="B155" s="2">
        <v>22</v>
      </c>
      <c r="C155" s="2">
        <v>19</v>
      </c>
      <c r="D155" s="2">
        <v>-2</v>
      </c>
      <c r="E155" s="2">
        <v>-5</v>
      </c>
      <c r="F155" s="2">
        <v>-2</v>
      </c>
      <c r="G155" s="2">
        <v>-3</v>
      </c>
      <c r="H155" s="2">
        <v>3</v>
      </c>
      <c r="I155" s="2">
        <v>6</v>
      </c>
      <c r="J155" s="7">
        <v>10.199999999999999</v>
      </c>
    </row>
    <row r="156" spans="1:15" ht="15.75" x14ac:dyDescent="0.25">
      <c r="A156" s="2" t="s">
        <v>145</v>
      </c>
      <c r="B156" s="2">
        <v>1</v>
      </c>
      <c r="C156" s="2">
        <v>5</v>
      </c>
      <c r="D156" s="2">
        <v>7</v>
      </c>
      <c r="E156" s="2">
        <v>-16</v>
      </c>
      <c r="F156" s="2">
        <v>-6</v>
      </c>
      <c r="G156" s="2">
        <v>-5</v>
      </c>
      <c r="H156" s="2">
        <v>11</v>
      </c>
      <c r="I156" s="2">
        <v>-5</v>
      </c>
      <c r="J156" s="7">
        <v>23.099999999999998</v>
      </c>
    </row>
    <row r="157" spans="1:15" x14ac:dyDescent="0.25">
      <c r="A157" s="3" t="s">
        <v>110</v>
      </c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5" ht="15.75" x14ac:dyDescent="0.25">
      <c r="A158" s="2" t="s">
        <v>146</v>
      </c>
      <c r="B158" s="2">
        <v>-75</v>
      </c>
      <c r="C158" s="2">
        <v>-86</v>
      </c>
      <c r="D158" s="2">
        <v>-78</v>
      </c>
      <c r="E158" s="2">
        <v>-79</v>
      </c>
      <c r="F158" s="2">
        <v>-70</v>
      </c>
      <c r="G158" s="2">
        <v>-72</v>
      </c>
      <c r="H158" s="2">
        <v>-56</v>
      </c>
      <c r="I158" s="2">
        <v>-63</v>
      </c>
      <c r="J158" s="7">
        <v>-64.5</v>
      </c>
    </row>
    <row r="159" spans="1:15" ht="15.75" x14ac:dyDescent="0.25">
      <c r="A159" s="2" t="s">
        <v>147</v>
      </c>
      <c r="B159" s="2">
        <v>4</v>
      </c>
      <c r="C159" s="2">
        <v>-1</v>
      </c>
      <c r="D159" s="2">
        <v>-3</v>
      </c>
      <c r="E159" s="2">
        <v>-5</v>
      </c>
      <c r="F159" s="2">
        <v>-4</v>
      </c>
      <c r="G159" s="2">
        <v>-12</v>
      </c>
      <c r="H159" s="2">
        <v>-22</v>
      </c>
      <c r="I159" s="2">
        <v>-3</v>
      </c>
      <c r="J159" s="7">
        <v>-16</v>
      </c>
    </row>
    <row r="160" spans="1:15" ht="15.75" x14ac:dyDescent="0.25">
      <c r="A160" s="2" t="s">
        <v>148</v>
      </c>
      <c r="B160" s="2">
        <v>-40</v>
      </c>
      <c r="C160" s="2">
        <v>-45</v>
      </c>
      <c r="D160" s="2">
        <v>-32</v>
      </c>
      <c r="E160" s="2">
        <v>-29</v>
      </c>
      <c r="F160" s="2">
        <v>-43</v>
      </c>
      <c r="G160" s="2">
        <v>-44</v>
      </c>
      <c r="H160" s="2">
        <v>-23</v>
      </c>
      <c r="I160" s="2">
        <v>-34</v>
      </c>
      <c r="J160" s="7">
        <v>-19.5</v>
      </c>
    </row>
    <row r="161" spans="1:10" x14ac:dyDescent="0.25">
      <c r="A161" s="2" t="s">
        <v>158</v>
      </c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 t="s">
        <v>160</v>
      </c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 t="s">
        <v>159</v>
      </c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 t="s">
        <v>139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 t="s">
        <v>140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 t="s">
        <v>141</v>
      </c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 t="s">
        <v>111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 t="s">
        <v>112</v>
      </c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 t="s">
        <v>113</v>
      </c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 t="s">
        <v>114</v>
      </c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 t="s">
        <v>115</v>
      </c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B176" s="2"/>
      <c r="C176" s="2"/>
      <c r="D176" s="2"/>
      <c r="E176" s="2"/>
      <c r="F176" s="2"/>
      <c r="G176" s="2"/>
      <c r="H176" s="2"/>
      <c r="I176" s="2"/>
      <c r="J176" s="2"/>
    </row>
    <row r="179" spans="1:1" x14ac:dyDescent="0.25">
      <c r="A179" s="39"/>
    </row>
    <row r="180" spans="1:1" x14ac:dyDescent="0.25">
      <c r="A180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B574-354F-412B-8763-0994A2BC3CD0}">
  <dimension ref="A1:M20"/>
  <sheetViews>
    <sheetView workbookViewId="0">
      <selection activeCell="B26" sqref="B26"/>
    </sheetView>
  </sheetViews>
  <sheetFormatPr defaultRowHeight="15" x14ac:dyDescent="0.25"/>
  <cols>
    <col min="1" max="1" width="31.7109375" customWidth="1"/>
  </cols>
  <sheetData>
    <row r="1" spans="1:13" x14ac:dyDescent="0.25">
      <c r="A1" s="2" t="s">
        <v>177</v>
      </c>
    </row>
    <row r="2" spans="1:13" x14ac:dyDescent="0.25">
      <c r="A2" s="2" t="s">
        <v>161</v>
      </c>
    </row>
    <row r="3" spans="1:13" x14ac:dyDescent="0.25">
      <c r="A3" s="2"/>
    </row>
    <row r="4" spans="1:13" x14ac:dyDescent="0.25">
      <c r="A4" s="2" t="s">
        <v>162</v>
      </c>
    </row>
    <row r="5" spans="1:13" x14ac:dyDescent="0.25">
      <c r="A5" s="2"/>
      <c r="B5" s="2" t="s">
        <v>84</v>
      </c>
    </row>
    <row r="6" spans="1:13" x14ac:dyDescent="0.25">
      <c r="A6" s="2"/>
      <c r="B6" s="53" t="s">
        <v>85</v>
      </c>
      <c r="C6" s="53" t="s">
        <v>86</v>
      </c>
      <c r="D6" s="53" t="s">
        <v>87</v>
      </c>
      <c r="E6" s="53" t="s">
        <v>88</v>
      </c>
      <c r="F6" s="53" t="s">
        <v>89</v>
      </c>
      <c r="G6" s="53" t="s">
        <v>90</v>
      </c>
      <c r="H6" s="53" t="s">
        <v>91</v>
      </c>
      <c r="I6" s="53" t="s">
        <v>56</v>
      </c>
      <c r="J6" s="53" t="s">
        <v>92</v>
      </c>
      <c r="K6" s="53" t="s">
        <v>93</v>
      </c>
      <c r="L6" s="54" t="s">
        <v>10</v>
      </c>
      <c r="M6" s="54" t="s">
        <v>163</v>
      </c>
    </row>
    <row r="7" spans="1:13" x14ac:dyDescent="0.25">
      <c r="A7" s="2" t="s">
        <v>164</v>
      </c>
    </row>
    <row r="8" spans="1:13" x14ac:dyDescent="0.25">
      <c r="A8" s="2" t="s">
        <v>165</v>
      </c>
      <c r="B8" s="55">
        <v>63.492063492063487</v>
      </c>
      <c r="C8" s="55">
        <v>4.2328042328042326</v>
      </c>
      <c r="D8" s="55">
        <v>10.317460317460316</v>
      </c>
      <c r="E8" s="55">
        <v>10.582010582010582</v>
      </c>
      <c r="F8" s="55">
        <v>0.52910052910052907</v>
      </c>
      <c r="G8" s="55">
        <v>0</v>
      </c>
      <c r="H8" s="55">
        <v>7.4074074074074066</v>
      </c>
      <c r="I8" s="55">
        <v>1.0582010582010581</v>
      </c>
      <c r="J8" s="55">
        <v>1.5873015873015872</v>
      </c>
      <c r="K8" s="55">
        <v>0.79365079365079361</v>
      </c>
      <c r="L8" s="55">
        <v>100</v>
      </c>
      <c r="M8" s="56">
        <v>378</v>
      </c>
    </row>
    <row r="9" spans="1:13" x14ac:dyDescent="0.25">
      <c r="A9" s="2" t="s">
        <v>166</v>
      </c>
      <c r="B9" s="55">
        <v>21.836734693877553</v>
      </c>
      <c r="C9" s="55">
        <v>31.836734693877549</v>
      </c>
      <c r="D9" s="55">
        <v>22.857142857142858</v>
      </c>
      <c r="E9" s="55">
        <v>11.224489795918368</v>
      </c>
      <c r="F9" s="55">
        <v>2.2448979591836733</v>
      </c>
      <c r="G9" s="55">
        <v>0.20408163265306123</v>
      </c>
      <c r="H9" s="55">
        <v>6.5306122448979593</v>
      </c>
      <c r="I9" s="55">
        <v>1.2244897959183674</v>
      </c>
      <c r="J9" s="55">
        <v>1.4285714285714286</v>
      </c>
      <c r="K9" s="55">
        <v>0.61224489795918369</v>
      </c>
      <c r="L9" s="55">
        <v>100.00000000000001</v>
      </c>
      <c r="M9" s="56">
        <v>490</v>
      </c>
    </row>
    <row r="10" spans="1:13" x14ac:dyDescent="0.25">
      <c r="A10" s="2" t="s">
        <v>167</v>
      </c>
      <c r="B10" s="55">
        <v>6.2555853440571934</v>
      </c>
      <c r="C10" s="55">
        <v>2.8596961572832886</v>
      </c>
      <c r="D10" s="55">
        <v>71.939231456657723</v>
      </c>
      <c r="E10" s="55">
        <v>3.9320822162645221</v>
      </c>
      <c r="F10" s="55">
        <v>1.3404825737265416</v>
      </c>
      <c r="G10" s="55">
        <v>0.17873100983020554</v>
      </c>
      <c r="H10" s="55">
        <v>9.2940125111706884</v>
      </c>
      <c r="I10" s="55">
        <v>2.5022341376228776</v>
      </c>
      <c r="J10" s="55">
        <v>1.3404825737265416</v>
      </c>
      <c r="K10" s="55">
        <v>0.35746201966041108</v>
      </c>
      <c r="L10" s="55">
        <v>100</v>
      </c>
      <c r="M10" s="56">
        <v>1119</v>
      </c>
    </row>
    <row r="11" spans="1:13" x14ac:dyDescent="0.25">
      <c r="A11" s="2" t="s">
        <v>168</v>
      </c>
      <c r="B11" s="55">
        <v>4.3478260869565215</v>
      </c>
      <c r="C11" s="55">
        <v>6.2111801242236027</v>
      </c>
      <c r="D11" s="55">
        <v>19.565217391304348</v>
      </c>
      <c r="E11" s="55">
        <v>13.975155279503104</v>
      </c>
      <c r="F11" s="55">
        <v>37.888198757763973</v>
      </c>
      <c r="G11" s="55">
        <v>0.3105590062111801</v>
      </c>
      <c r="H11" s="55">
        <v>3.1055900621118013</v>
      </c>
      <c r="I11" s="55">
        <v>7.4534161490683228</v>
      </c>
      <c r="J11" s="55">
        <v>4.9689440993788816</v>
      </c>
      <c r="K11" s="55">
        <v>2.1739130434782608</v>
      </c>
      <c r="L11" s="55">
        <v>100</v>
      </c>
      <c r="M11" s="56">
        <v>322</v>
      </c>
    </row>
    <row r="12" spans="1:13" x14ac:dyDescent="0.25">
      <c r="A12" s="2" t="s">
        <v>169</v>
      </c>
      <c r="B12" s="55">
        <v>5</v>
      </c>
      <c r="C12" s="55">
        <v>0</v>
      </c>
      <c r="D12" s="55">
        <v>20</v>
      </c>
      <c r="E12" s="55">
        <v>0</v>
      </c>
      <c r="F12" s="55">
        <v>0</v>
      </c>
      <c r="G12" s="55">
        <v>55.000000000000007</v>
      </c>
      <c r="H12" s="55">
        <v>10</v>
      </c>
      <c r="I12" s="55">
        <v>10</v>
      </c>
      <c r="J12" s="55">
        <v>0</v>
      </c>
      <c r="K12" s="55">
        <v>0</v>
      </c>
      <c r="L12" s="55">
        <v>100</v>
      </c>
      <c r="M12" s="56">
        <v>20</v>
      </c>
    </row>
    <row r="13" spans="1:13" x14ac:dyDescent="0.25">
      <c r="A13" s="2" t="s">
        <v>170</v>
      </c>
      <c r="B13" s="55">
        <v>1.1111111111111112</v>
      </c>
      <c r="C13" s="55">
        <v>0.47619047619047622</v>
      </c>
      <c r="D13" s="55">
        <v>4.6031746031746037</v>
      </c>
      <c r="E13" s="55">
        <v>0.15873015873015872</v>
      </c>
      <c r="F13" s="55">
        <v>0.31746031746031744</v>
      </c>
      <c r="G13" s="55">
        <v>0</v>
      </c>
      <c r="H13" s="55">
        <v>88.095238095238088</v>
      </c>
      <c r="I13" s="55">
        <v>2.6984126984126986</v>
      </c>
      <c r="J13" s="55">
        <v>1.746031746031746</v>
      </c>
      <c r="K13" s="55">
        <v>0.79365079365079361</v>
      </c>
      <c r="L13" s="55">
        <v>100</v>
      </c>
      <c r="M13" s="56">
        <v>630</v>
      </c>
    </row>
    <row r="14" spans="1:13" x14ac:dyDescent="0.25">
      <c r="A14" s="2" t="s">
        <v>171</v>
      </c>
      <c r="B14" s="55">
        <v>0.63006300630063006</v>
      </c>
      <c r="C14" s="55">
        <v>0.36003600360036003</v>
      </c>
      <c r="D14" s="55">
        <v>5.3105310531053105</v>
      </c>
      <c r="E14" s="55">
        <v>0.90009000900090008</v>
      </c>
      <c r="F14" s="55">
        <v>1.7101710171017102</v>
      </c>
      <c r="G14" s="55">
        <v>9.0009000900090008E-2</v>
      </c>
      <c r="H14" s="55">
        <v>19.621962196219624</v>
      </c>
      <c r="I14" s="55">
        <v>60.3060306030603</v>
      </c>
      <c r="J14" s="55">
        <v>7.5607560756075607</v>
      </c>
      <c r="K14" s="55">
        <v>3.5103510351035103</v>
      </c>
      <c r="L14" s="55">
        <v>100</v>
      </c>
      <c r="M14" s="56">
        <v>1111</v>
      </c>
    </row>
    <row r="15" spans="1:13" x14ac:dyDescent="0.25">
      <c r="A15" s="2" t="s">
        <v>172</v>
      </c>
      <c r="B15" s="55">
        <v>1.015228426395939</v>
      </c>
      <c r="C15" s="55">
        <v>0.50761421319796951</v>
      </c>
      <c r="D15" s="55">
        <v>3.0456852791878175</v>
      </c>
      <c r="E15" s="55">
        <v>1.015228426395939</v>
      </c>
      <c r="F15" s="55">
        <v>3.0456852791878175</v>
      </c>
      <c r="G15" s="55">
        <v>1.5228426395939088</v>
      </c>
      <c r="H15" s="55">
        <v>13.705583756345177</v>
      </c>
      <c r="I15" s="55">
        <v>8.1218274111675122</v>
      </c>
      <c r="J15" s="55">
        <v>64.974619289340097</v>
      </c>
      <c r="K15" s="55">
        <v>3.0456852791878175</v>
      </c>
      <c r="L15" s="55">
        <v>100</v>
      </c>
      <c r="M15" s="56">
        <v>197</v>
      </c>
    </row>
    <row r="16" spans="1:13" x14ac:dyDescent="0.25">
      <c r="A16" s="2" t="s">
        <v>173</v>
      </c>
      <c r="B16" s="55">
        <v>0</v>
      </c>
      <c r="C16" s="55">
        <v>0</v>
      </c>
      <c r="D16" s="55">
        <v>6.557377049180328</v>
      </c>
      <c r="E16" s="55">
        <v>2.459016393442623</v>
      </c>
      <c r="F16" s="55">
        <v>5.7377049180327866</v>
      </c>
      <c r="G16" s="55">
        <v>1.639344262295082</v>
      </c>
      <c r="H16" s="55">
        <v>11.475409836065573</v>
      </c>
      <c r="I16" s="55">
        <v>18.032786885245901</v>
      </c>
      <c r="J16" s="55">
        <v>11.885245901639344</v>
      </c>
      <c r="K16" s="55">
        <v>42.213114754098363</v>
      </c>
      <c r="L16" s="55">
        <v>100</v>
      </c>
      <c r="M16" s="56">
        <v>244</v>
      </c>
    </row>
    <row r="17" spans="1:13" x14ac:dyDescent="0.25">
      <c r="A17" s="2" t="s">
        <v>174</v>
      </c>
      <c r="B17" s="55">
        <v>10.638297872340425</v>
      </c>
      <c r="C17" s="55">
        <v>4.2553191489361701</v>
      </c>
      <c r="D17" s="55">
        <v>34.042553191489361</v>
      </c>
      <c r="E17" s="55">
        <v>9.5744680851063837</v>
      </c>
      <c r="F17" s="55">
        <v>1.0638297872340425</v>
      </c>
      <c r="G17" s="55">
        <v>2.1276595744680851</v>
      </c>
      <c r="H17" s="55">
        <v>18.085106382978726</v>
      </c>
      <c r="I17" s="55">
        <v>9.5744680851063837</v>
      </c>
      <c r="J17" s="55">
        <v>3.1914893617021276</v>
      </c>
      <c r="K17" s="55">
        <v>7.4468085106382977</v>
      </c>
      <c r="L17" s="55">
        <v>100</v>
      </c>
      <c r="M17" s="56">
        <v>94</v>
      </c>
    </row>
    <row r="18" spans="1:13" x14ac:dyDescent="0.25">
      <c r="A18" s="2" t="s">
        <v>175</v>
      </c>
      <c r="B18" s="55">
        <v>10.714285714285714</v>
      </c>
      <c r="C18" s="55">
        <v>5.7142857142857144</v>
      </c>
      <c r="D18" s="55">
        <v>13.571428571428571</v>
      </c>
      <c r="E18" s="55">
        <v>8.5714285714285712</v>
      </c>
      <c r="F18" s="55">
        <v>12.857142857142856</v>
      </c>
      <c r="G18" s="55">
        <v>2.1428571428571428</v>
      </c>
      <c r="H18" s="55">
        <v>11.428571428571429</v>
      </c>
      <c r="I18" s="55">
        <v>15.714285714285714</v>
      </c>
      <c r="J18" s="55">
        <v>15.714285714285714</v>
      </c>
      <c r="K18" s="55">
        <v>3.5714285714285712</v>
      </c>
      <c r="L18" s="55">
        <v>99.999999999999986</v>
      </c>
      <c r="M18" s="56">
        <v>140</v>
      </c>
    </row>
    <row r="19" spans="1:13" x14ac:dyDescent="0.25">
      <c r="A19" s="2" t="s">
        <v>176</v>
      </c>
      <c r="B19" s="55">
        <v>8.0882352941176467</v>
      </c>
      <c r="C19" s="55">
        <v>3.6764705882352944</v>
      </c>
      <c r="D19" s="55">
        <v>23.52941176470588</v>
      </c>
      <c r="E19" s="55">
        <v>5.8823529411764701</v>
      </c>
      <c r="F19" s="55">
        <v>8.0882352941176467</v>
      </c>
      <c r="G19" s="55">
        <v>0.73529411764705876</v>
      </c>
      <c r="H19" s="55">
        <v>22.794117647058822</v>
      </c>
      <c r="I19" s="55">
        <v>14.705882352941178</v>
      </c>
      <c r="J19" s="55">
        <v>6.6176470588235299</v>
      </c>
      <c r="K19" s="55">
        <v>5.8823529411764701</v>
      </c>
      <c r="L19" s="55">
        <v>100</v>
      </c>
      <c r="M19" s="56">
        <v>136</v>
      </c>
    </row>
    <row r="20" spans="1:13" x14ac:dyDescent="0.25">
      <c r="A20" s="2" t="s">
        <v>163</v>
      </c>
      <c r="B20" s="56">
        <v>484</v>
      </c>
      <c r="C20" s="56">
        <v>249</v>
      </c>
      <c r="D20" s="56">
        <v>1216</v>
      </c>
      <c r="E20" s="56">
        <v>232</v>
      </c>
      <c r="F20" s="56">
        <v>221</v>
      </c>
      <c r="G20" s="56">
        <v>29</v>
      </c>
      <c r="H20" s="56">
        <v>1068</v>
      </c>
      <c r="I20" s="56">
        <v>862</v>
      </c>
      <c r="J20" s="56">
        <v>330</v>
      </c>
      <c r="K20" s="56">
        <v>190</v>
      </c>
      <c r="L20" s="55"/>
      <c r="M20" s="56">
        <v>4881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EC5349-FFC9-41D4-8FB2-B6634EEC1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1E9F12-587B-4EE7-9B2C-882670E7D5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AD5E7-87E3-456B-B128-7E4A53DC76C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Kap 9</vt:lpstr>
      <vt:lpstr>Ekstra 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2020-07-03T10:33:06Z</dcterms:created>
  <dcterms:modified xsi:type="dcterms:W3CDTF">2020-08-28T09:49:53Z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